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TE" sheetId="1" r:id="rId1"/>
    <sheet name="Matchs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<sst xmlns="http://schemas.openxmlformats.org/spreadsheetml/2006/main" count="24" uniqueCount="24">
  <si>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NOM</t>
  </si>
  <si>
    <t>Prénom</t>
  </si>
  <si>
    <t>DUPONT</t>
  </si>
  <si>
    <t>RIRI</t>
  </si>
  <si>
    <t>DUPRÈ</t>
  </si>
  <si>
    <t xml:space="preserve">FIFI </t>
  </si>
  <si>
    <t>DURANT</t>
  </si>
  <si>
    <t>LOULOU</t>
  </si>
  <si>
    <t>TONTON</t>
  </si>
  <si>
    <t>DONALD</t>
  </si>
  <si>
    <t>ONCLE</t>
  </si>
  <si>
    <t>PICSOU</t>
  </si>
  <si>
    <t>Indiquer le nombre de points à atteindre pour jouer « avec la manière »</t>
  </si>
  <si>
    <t>X</t>
  </si>
  <si>
    <t>JOUEUR</t>
  </si>
  <si>
    <t>Points Gagnés en zone dangereuse</t>
  </si>
  <si>
    <t>Points Gagnés un zone centrale</t>
  </si>
  <si>
    <t>SCORE FINAL</t>
  </si>
  <si>
    <t>NOMBRE DE POINTS EN FONCTION DU RÉSULTAT</t>
  </si>
  <si>
    <t>Match Gagné
Avec la manière</t>
  </si>
  <si>
    <t>Match Gagné
Sans la manière</t>
  </si>
  <si>
    <t>MATCH GAGNÉ
AVEC LA MANIÈRE</t>
  </si>
  <si>
    <t>Match perdu
Avec la manière</t>
  </si>
  <si>
    <t>Match perdu
Sans la manière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</si>
</sst>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8"/>
      <name val="Arial"/>
      <family val="2"/>
    </font>
    <font>
      <sz val="12"/>
      <color indexed="2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9" borderId="0" applyNumberFormat="0" applyFont="0" applyBorder="0" applyAlignment="0" applyProtection="0"/>
    <xf numFmtId="164" fontId="0" fillId="10" borderId="0" applyNumberFormat="0" applyFont="0" applyBorder="0" applyAlignment="0" applyProtection="0"/>
    <xf numFmtId="164" fontId="0" fillId="11" borderId="0" applyNumberFormat="0" applyFont="0" applyBorder="0" applyAlignment="0" applyProtection="0"/>
  </cellStyleXfs>
  <cellXfs count="35">
    <xf numFmtId="164" fontId="0" fillId="0" borderId="0" xfId="0" applyAlignment="1">
      <alignment/>
    </xf>
    <xf numFmtId="164" fontId="0" fillId="7" borderId="0" xfId="0" applyFill="1" applyAlignment="1">
      <alignment/>
    </xf>
    <xf numFmtId="164" fontId="0" fillId="12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13" fillId="7" borderId="0" xfId="0" applyFont="1" applyFill="1" applyAlignment="1">
      <alignment/>
    </xf>
    <xf numFmtId="164" fontId="13" fillId="7" borderId="0" xfId="0" applyFont="1" applyFill="1" applyAlignment="1">
      <alignment horizontal="center"/>
    </xf>
    <xf numFmtId="164" fontId="13" fillId="7" borderId="3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center"/>
    </xf>
    <xf numFmtId="164" fontId="13" fillId="7" borderId="4" xfId="0" applyFont="1" applyFill="1" applyBorder="1" applyAlignment="1">
      <alignment/>
    </xf>
    <xf numFmtId="164" fontId="13" fillId="7" borderId="5" xfId="0" applyFont="1" applyFill="1" applyBorder="1" applyAlignment="1">
      <alignment/>
    </xf>
    <xf numFmtId="164" fontId="13" fillId="7" borderId="6" xfId="0" applyFont="1" applyFill="1" applyBorder="1" applyAlignment="1">
      <alignment/>
    </xf>
    <xf numFmtId="164" fontId="14" fillId="9" borderId="2" xfId="0" applyFont="1" applyFill="1" applyBorder="1" applyAlignment="1">
      <alignment horizontal="center" vertical="center" wrapText="1"/>
    </xf>
    <xf numFmtId="164" fontId="13" fillId="7" borderId="7" xfId="0" applyFont="1" applyFill="1" applyBorder="1" applyAlignment="1">
      <alignment/>
    </xf>
    <xf numFmtId="164" fontId="13" fillId="7" borderId="0" xfId="0" applyFont="1" applyFill="1" applyBorder="1" applyAlignment="1">
      <alignment/>
    </xf>
    <xf numFmtId="164" fontId="14" fillId="7" borderId="0" xfId="0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/>
    </xf>
    <xf numFmtId="164" fontId="13" fillId="7" borderId="0" xfId="0" applyFont="1" applyFill="1" applyAlignment="1">
      <alignment/>
    </xf>
    <xf numFmtId="164" fontId="0" fillId="12" borderId="2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16" fillId="12" borderId="2" xfId="0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7" fillId="0" borderId="9" xfId="0" applyFont="1" applyBorder="1" applyAlignment="1">
      <alignment horizontal="center" vertical="center"/>
    </xf>
    <xf numFmtId="164" fontId="19" fillId="12" borderId="2" xfId="0" applyFont="1" applyFill="1" applyBorder="1" applyAlignment="1">
      <alignment horizontal="center" vertical="center" wrapText="1"/>
    </xf>
    <xf numFmtId="164" fontId="20" fillId="7" borderId="6" xfId="0" applyFont="1" applyFill="1" applyBorder="1" applyAlignment="1">
      <alignment vertical="center"/>
    </xf>
    <xf numFmtId="164" fontId="20" fillId="7" borderId="0" xfId="0" applyFont="1" applyFill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20" fillId="7" borderId="0" xfId="0" applyFont="1" applyFill="1" applyAlignment="1">
      <alignment horizontal="center" vertical="center"/>
    </xf>
    <xf numFmtId="164" fontId="20" fillId="7" borderId="7" xfId="0" applyFont="1" applyFill="1" applyBorder="1" applyAlignment="1">
      <alignment vertical="center"/>
    </xf>
    <xf numFmtId="164" fontId="13" fillId="7" borderId="10" xfId="0" applyFont="1" applyFill="1" applyBorder="1" applyAlignment="1">
      <alignment/>
    </xf>
    <xf numFmtId="164" fontId="13" fillId="7" borderId="11" xfId="0" applyFont="1" applyFill="1" applyBorder="1" applyAlignment="1">
      <alignment horizontal="center"/>
    </xf>
    <xf numFmtId="164" fontId="13" fillId="7" borderId="11" xfId="0" applyFont="1" applyFill="1" applyBorder="1" applyAlignment="1">
      <alignment/>
    </xf>
    <xf numFmtId="164" fontId="13" fillId="7" borderId="12" xfId="0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Sans nom1" xfId="37"/>
    <cellStyle name="Zone Rouge" xfId="38"/>
    <cellStyle name="ZONE ORANGE" xfId="39"/>
  </cellStyles>
  <dxfs count="3">
    <dxf>
      <fill>
        <patternFill patternType="solid">
          <fgColor rgb="FF33CCCC"/>
          <bgColor rgb="FF3FAF46"/>
        </patternFill>
      </fill>
      <border/>
    </dxf>
    <dxf>
      <fill>
        <patternFill patternType="solid">
          <fgColor rgb="FFCC0000"/>
          <bgColor rgb="FFFF3838"/>
        </patternFill>
      </fill>
      <border/>
    </dxf>
    <dxf>
      <fill>
        <patternFill patternType="solid">
          <fgColor rgb="FFFF8080"/>
          <bgColor rgb="FFFF972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72F"/>
      <rgbColor rgb="00FF3838"/>
      <rgbColor rgb="00666699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workbookViewId="0" topLeftCell="A1">
      <selection activeCell="A7" activeCellId="1" sqref="B8:C8 A7"/>
    </sheetView>
  </sheetViews>
  <sheetFormatPr defaultColWidth="10.28125" defaultRowHeight="12.75"/>
  <cols>
    <col min="1" max="1" width="19.140625" style="1" customWidth="1"/>
    <col min="2" max="2" width="17.28125" style="1" customWidth="1"/>
    <col min="3" max="16384" width="11.57421875" style="1" customWidth="1"/>
  </cols>
  <sheetData>
    <row r="2" spans="1:2" ht="12.75">
      <c r="A2" s="2" t="s">
        <v>0</v>
      </c>
      <c r="B2" s="2" t="s">
        <v>1</v>
      </c>
    </row>
    <row r="3" spans="1:2" ht="12.75">
      <c r="A3" s="3" t="s">
        <v>2</v>
      </c>
      <c r="B3" s="3" t="s">
        <v>3</v>
      </c>
    </row>
    <row r="4" spans="1:2" ht="12.75">
      <c r="A4" s="3" t="s">
        <v>4</v>
      </c>
      <c r="B4" s="3" t="s">
        <v>5</v>
      </c>
    </row>
    <row r="5" spans="1:2" ht="12.75">
      <c r="A5" s="3" t="s">
        <v>6</v>
      </c>
      <c r="B5" s="3" t="s">
        <v>7</v>
      </c>
    </row>
    <row r="6" spans="1:2" ht="12.75">
      <c r="A6" s="3" t="s">
        <v>8</v>
      </c>
      <c r="B6" s="3" t="s">
        <v>9</v>
      </c>
    </row>
    <row r="7" spans="1:2" ht="12.75">
      <c r="A7" s="3" t="s">
        <v>10</v>
      </c>
      <c r="B7" s="3" t="s">
        <v>11</v>
      </c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B8" sqref="B8:C8"/>
    </sheetView>
  </sheetViews>
  <sheetFormatPr defaultColWidth="10.28125" defaultRowHeight="12.75"/>
  <cols>
    <col min="1" max="1" width="11.57421875" style="4" customWidth="1"/>
    <col min="2" max="11" width="5.8515625" style="5" customWidth="1"/>
    <col min="12" max="22" width="11.57421875" style="4" hidden="1" customWidth="1"/>
    <col min="23" max="16384" width="11.57421875" style="4" customWidth="1"/>
  </cols>
  <sheetData>
    <row r="1" spans="1:23" ht="12.75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</row>
    <row r="2" spans="1:23" ht="26.25" customHeight="1">
      <c r="A2" s="10"/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N2" s="4" t="s">
        <v>13</v>
      </c>
      <c r="W2" s="12"/>
    </row>
    <row r="3" spans="1:23" ht="7.5" customHeight="1">
      <c r="A3" s="13"/>
      <c r="B3" s="14"/>
      <c r="W3" s="13"/>
    </row>
    <row r="4" spans="1:23" s="4" customFormat="1" ht="20.25" customHeight="1">
      <c r="A4" s="10"/>
      <c r="F4" s="15">
        <v>8</v>
      </c>
      <c r="H4" s="4">
        <f>12-F4</f>
        <v>4</v>
      </c>
      <c r="M4" s="16"/>
      <c r="W4" s="12"/>
    </row>
    <row r="5" spans="1:23" s="4" customFormat="1" ht="7.5" customHeight="1">
      <c r="A5" s="10"/>
      <c r="F5" s="5"/>
      <c r="M5" s="16"/>
      <c r="W5" s="12"/>
    </row>
    <row r="6" spans="1:23" ht="12.75">
      <c r="A6" s="2" t="s">
        <v>14</v>
      </c>
      <c r="B6" s="17" t="s">
        <v>15</v>
      </c>
      <c r="C6" s="17"/>
      <c r="D6" s="17"/>
      <c r="E6" s="17"/>
      <c r="F6" s="17"/>
      <c r="G6" s="17"/>
      <c r="H6" s="17"/>
      <c r="I6" s="17"/>
      <c r="J6" s="17"/>
      <c r="K6" s="17"/>
      <c r="W6" s="12"/>
    </row>
    <row r="7" spans="1:23" ht="12.75">
      <c r="A7" s="1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W7" s="12"/>
    </row>
    <row r="8" spans="1:23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4">
        <f>COUNTIF(B8:K8,"X")</f>
        <v>0</v>
      </c>
      <c r="M8" s="5">
        <f>IF($F$4&gt;B7,0,1)</f>
        <v>0</v>
      </c>
      <c r="N8" s="5">
        <f>IF($F$4&gt;C7,0,1)</f>
        <v>0</v>
      </c>
      <c r="O8" s="5">
        <f>IF($F$4&gt;D7,0,1)</f>
        <v>0</v>
      </c>
      <c r="P8" s="5">
        <f>IF($F$4&gt;E7,0,1)</f>
        <v>0</v>
      </c>
      <c r="Q8" s="5">
        <f>IF($F$4&gt;F7,0,1)</f>
        <v>0</v>
      </c>
      <c r="R8" s="5">
        <f>IF($F$4&gt;G7,0,1)</f>
        <v>0</v>
      </c>
      <c r="S8" s="5">
        <f>IF($F$4&gt;H7,0,1)</f>
        <v>0</v>
      </c>
      <c r="T8" s="5">
        <f>IF($F$4&gt;I7,0,1)</f>
        <v>1</v>
      </c>
      <c r="U8" s="5">
        <f>IF($F$4&gt;J7,0,1)</f>
        <v>1</v>
      </c>
      <c r="V8" s="5">
        <f>IF($F$4&gt;K7,0,1)</f>
        <v>1</v>
      </c>
      <c r="W8" s="12"/>
    </row>
    <row r="9" spans="1:23" ht="7.5" customHeight="1">
      <c r="A9" s="18"/>
      <c r="W9" s="12"/>
    </row>
    <row r="10" spans="1:23" ht="12.75">
      <c r="A10" s="18"/>
      <c r="B10" s="17" t="s">
        <v>16</v>
      </c>
      <c r="C10" s="17"/>
      <c r="D10" s="17"/>
      <c r="E10" s="17"/>
      <c r="F10" s="17"/>
      <c r="G10" s="17"/>
      <c r="H10" s="17"/>
      <c r="I10" s="17"/>
      <c r="J10" s="17"/>
      <c r="K10" s="17"/>
      <c r="W10" s="12"/>
    </row>
    <row r="11" spans="1:23" ht="12.75">
      <c r="A11" s="18"/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W11" s="12"/>
    </row>
    <row r="12" spans="1:23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4">
        <f>COUNTIF(B12:K12,"X")</f>
        <v>0</v>
      </c>
      <c r="M12" s="5">
        <f>IF($H$4&gt;B11,0,1)</f>
        <v>0</v>
      </c>
      <c r="N12" s="5">
        <f>IF($H$4&gt;C11,0,1)</f>
        <v>0</v>
      </c>
      <c r="O12" s="5">
        <f>IF($H$4&gt;D11,0,1)</f>
        <v>0</v>
      </c>
      <c r="P12" s="5">
        <f>IF($H$4&gt;E11,0,1)</f>
        <v>1</v>
      </c>
      <c r="Q12" s="5">
        <f>IF($H$4&gt;F11,0,1)</f>
        <v>1</v>
      </c>
      <c r="R12" s="5">
        <f>IF($H$4&gt;G11,0,1)</f>
        <v>1</v>
      </c>
      <c r="S12" s="5">
        <f>IF($H$4&gt;H11,0,1)</f>
        <v>1</v>
      </c>
      <c r="T12" s="5">
        <f>IF($H$4&gt;I11,0,1)</f>
        <v>1</v>
      </c>
      <c r="U12" s="5">
        <f>IF($H$4&gt;J11,0,1)</f>
        <v>1</v>
      </c>
      <c r="V12" s="5">
        <f>IF($H$4&gt;K11,0,1)</f>
        <v>1</v>
      </c>
      <c r="W12" s="12"/>
    </row>
    <row r="13" spans="1:23" ht="12.75">
      <c r="A13" s="10"/>
      <c r="W13" s="12"/>
    </row>
    <row r="14" spans="1:28" ht="15">
      <c r="A14" s="10"/>
      <c r="B14" s="20" t="s">
        <v>17</v>
      </c>
      <c r="C14" s="20"/>
      <c r="D14" s="20"/>
      <c r="E14" s="21">
        <f>L8+L12</f>
        <v>0</v>
      </c>
      <c r="G14" s="22">
        <f>IF(E14=0,"",IF($E$14=11,"VICTOIRE",IF($E$14&lt;11,"DEFAITE","")))</f>
      </c>
      <c r="H14" s="22"/>
      <c r="I14" s="22"/>
      <c r="J14" s="22"/>
      <c r="K14" s="22"/>
      <c r="W14" s="12"/>
      <c r="X14" s="23">
        <f>IF($E$14=11,1,IF($E$14&lt;11,0,""))</f>
        <v>0</v>
      </c>
      <c r="Y14" s="23"/>
      <c r="Z14" s="23"/>
      <c r="AA14" s="23"/>
      <c r="AB14" s="23"/>
    </row>
    <row r="15" spans="1:28" ht="12.75">
      <c r="A15" s="10"/>
      <c r="G15" s="24">
        <f>IF(E14=0,"",IF($L$8&gt;=$F$4,"AVEC LA MANIÈRE","SANS LA MANIÈRE"))</f>
      </c>
      <c r="H15" s="24"/>
      <c r="I15" s="24"/>
      <c r="J15" s="24"/>
      <c r="K15" s="24"/>
      <c r="L15" s="4">
        <f>COUNTIF(B15:K15,"X")</f>
        <v>0</v>
      </c>
      <c r="W15" s="12"/>
      <c r="X15" s="23">
        <f>IF($L$8&gt;=$F$4,1,0)</f>
        <v>0</v>
      </c>
      <c r="Y15" s="23"/>
      <c r="Z15" s="23"/>
      <c r="AA15" s="23"/>
      <c r="AB15" s="23"/>
    </row>
    <row r="16" spans="1:23" ht="12.75">
      <c r="A16" s="10"/>
      <c r="W16" s="12"/>
    </row>
    <row r="17" spans="1:23" ht="12.75">
      <c r="A17" s="10"/>
      <c r="B17" s="17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W17" s="12"/>
    </row>
    <row r="18" spans="1:23" ht="18.75" customHeight="1">
      <c r="A18" s="10"/>
      <c r="B18" s="4"/>
      <c r="C18" s="25" t="s">
        <v>19</v>
      </c>
      <c r="D18" s="25"/>
      <c r="E18" s="25" t="s">
        <v>20</v>
      </c>
      <c r="F18" s="25" t="s">
        <v>21</v>
      </c>
      <c r="G18" s="25" t="s">
        <v>22</v>
      </c>
      <c r="H18" s="25"/>
      <c r="I18" s="25" t="s">
        <v>23</v>
      </c>
      <c r="J18" s="25"/>
      <c r="W18" s="12"/>
    </row>
    <row r="19" spans="1:27" s="27" customFormat="1" ht="15">
      <c r="A19" s="26"/>
      <c r="C19" s="28">
        <v>5</v>
      </c>
      <c r="D19" s="28"/>
      <c r="E19" s="28">
        <v>3</v>
      </c>
      <c r="F19" s="28"/>
      <c r="G19" s="28">
        <v>2</v>
      </c>
      <c r="H19" s="28"/>
      <c r="I19" s="28">
        <v>1</v>
      </c>
      <c r="J19" s="28"/>
      <c r="K19" s="29"/>
      <c r="W19" s="30"/>
      <c r="X19" s="27">
        <f>IF(AND($X$14=1,$X$15=1),1,0)</f>
        <v>0</v>
      </c>
      <c r="Y19" s="27">
        <f>IF(AND($X$14=1,$X$15=0),1,0)</f>
        <v>0</v>
      </c>
      <c r="Z19" s="27">
        <f>IF(AND($X$14=0,$X$15=1),1,0)</f>
        <v>0</v>
      </c>
      <c r="AA19" s="27">
        <f>IF(AND($X$14=0,$X$15=0),1,0)</f>
        <v>1</v>
      </c>
    </row>
    <row r="20" spans="1:23" ht="12.75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3" ht="12.75" customHeight="1"/>
    <row r="24" ht="12.75" customHeight="1"/>
    <row r="25" ht="12.75" customHeight="1"/>
    <row r="29" ht="12.75" customHeight="1"/>
    <row r="43" ht="12.75" customHeight="1"/>
    <row r="44" ht="12.75" customHeight="1"/>
    <row r="45" ht="12.75" customHeight="1"/>
    <row r="49" ht="12.75" customHeight="1"/>
  </sheetData>
  <sheetProtection selectLockedCells="1" selectUnlockedCells="1"/>
  <mergeCells count="19">
    <mergeCell ref="A1:D1"/>
    <mergeCell ref="B2:K2"/>
    <mergeCell ref="B6:K6"/>
    <mergeCell ref="A7:A12"/>
    <mergeCell ref="B10:K10"/>
    <mergeCell ref="B14:D14"/>
    <mergeCell ref="G14:K14"/>
    <mergeCell ref="X14:AB14"/>
    <mergeCell ref="G15:K15"/>
    <mergeCell ref="X15:AB15"/>
    <mergeCell ref="B17:K17"/>
    <mergeCell ref="C18:D18"/>
    <mergeCell ref="E18:F18"/>
    <mergeCell ref="G18:H18"/>
    <mergeCell ref="I18:J18"/>
    <mergeCell ref="C19:D19"/>
    <mergeCell ref="E19:F19"/>
    <mergeCell ref="G19:H19"/>
    <mergeCell ref="I19:J19"/>
  </mergeCells>
  <conditionalFormatting sqref="B7:K8">
    <cfRule type="expression" priority="1" dxfId="0" stopIfTrue="1">
      <formula>M$8=1</formula>
    </cfRule>
  </conditionalFormatting>
  <conditionalFormatting sqref="B11:K12">
    <cfRule type="expression" priority="2" dxfId="1" stopIfTrue="1">
      <formula>M$12=1</formula>
    </cfRule>
  </conditionalFormatting>
  <conditionalFormatting sqref="C19">
    <cfRule type="expression" priority="3" dxfId="2" stopIfTrue="1">
      <formula>X19=1</formula>
    </cfRule>
  </conditionalFormatting>
  <conditionalFormatting sqref="E19">
    <cfRule type="expression" priority="4" dxfId="2" stopIfTrue="1">
      <formula>Y19=1</formula>
    </cfRule>
  </conditionalFormatting>
  <conditionalFormatting sqref="G19">
    <cfRule type="expression" priority="5" dxfId="2" stopIfTrue="1">
      <formula>Z19=1</formula>
    </cfRule>
  </conditionalFormatting>
  <conditionalFormatting sqref="I19">
    <cfRule type="expression" priority="6" dxfId="2" stopIfTrue="1">
      <formula>AA19=1</formula>
    </cfRule>
  </conditionalFormatting>
  <dataValidations count="6">
    <dataValidation type="list" operator="equal" allowBlank="1" showErrorMessage="1" sqref="F4:F5">
      <formula1>"1,2,3,4,5,6,7,8,9,10"</formula1>
    </dataValidation>
    <dataValidation type="list" operator="equal" allowBlank="1" showErrorMessage="1" sqref="B15:F15 H15:K15 Y15:AB15">
      <formula1>",X"</formula1>
    </dataValidation>
    <dataValidation type="list" operator="equal" allowBlank="1" showErrorMessage="1" sqref="A8 A12">
      <formula1>LISTE!$A$3:$A$33</formula1>
    </dataValidation>
    <dataValidation type="list" operator="equal" allowBlank="1" showErrorMessage="1" sqref="B8:K8 B12:K12">
      <formula1>Matchs!$N$2:$N$4</formula1>
    </dataValidation>
    <dataValidation type="list" operator="equal" allowBlank="1" showErrorMessage="1" sqref="A7">
      <formula1>LISTE!$A$3:$A$33</formula1>
    </dataValidation>
    <dataValidation operator="equal" allowBlank="1" showErrorMessage="1" sqref="G15 X15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2019-09-03T19:02:22Z</dcterms:created>
  <dcterms:modified xsi:type="dcterms:W3CDTF">2019-09-03T20:59:20Z</dcterms:modified>
  <cp:category/>
  <cp:version/>
  <cp:contentType/>
  <cp:contentStatus/>
  <cp:revision>7</cp:revision>
</cp:coreProperties>
</file>