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12" activeTab="1"/>
  </bookViews>
  <sheets>
    <sheet name="Présentation" sheetId="1" r:id="rId1"/>
    <sheet name="Le Gagne Etoile Complet - Le ga" sheetId="2" r:id="rId2"/>
    <sheet name="Niveau de maitrise - Niveau de " sheetId="3" r:id="rId3"/>
    <sheet name="Niveau de maitrise - Tableau 2" sheetId="4" r:id="rId4"/>
    <sheet name="Niveau de maitrise - Dessins" sheetId="5" r:id="rId5"/>
    <sheet name="Socle" sheetId="6" r:id="rId6"/>
  </sheets>
  <definedNames/>
  <calcPr fullCalcOnLoad="1"/>
</workbook>
</file>

<file path=xl/sharedStrings.xml><?xml version="1.0" encoding="utf-8"?>
<sst xmlns="http://schemas.openxmlformats.org/spreadsheetml/2006/main" count="241" uniqueCount="484">
  <si>
    <t>Le gagne étoile - APSA - Proposé par le Pôle de Compétences TICE/EPS - Académie de Rouen - Par François LIEURY</t>
  </si>
  <si>
    <t>points</t>
  </si>
  <si>
    <t>Niveau de Maitrise 1</t>
  </si>
  <si>
    <t>Niveau de Maitrise 2</t>
  </si>
  <si>
    <t>Niveau de Maitrise 3</t>
  </si>
  <si>
    <t>Niveau de Maitrise 4</t>
  </si>
  <si>
    <t>Niveau de Maitrise 5</t>
  </si>
  <si>
    <t>Note</t>
  </si>
  <si>
    <t>BARAT--CROIZE</t>
  </si>
  <si>
    <t>Léonie</t>
  </si>
  <si>
    <t>BIZOUARN</t>
  </si>
  <si>
    <t>Ninon</t>
  </si>
  <si>
    <t>BOURDON</t>
  </si>
  <si>
    <t>Paul</t>
  </si>
  <si>
    <t>CORIS</t>
  </si>
  <si>
    <t>Margot</t>
  </si>
  <si>
    <t>CREVEL</t>
  </si>
  <si>
    <t>Baptiste</t>
  </si>
  <si>
    <t>DANIEL</t>
  </si>
  <si>
    <t>Line</t>
  </si>
  <si>
    <t>DAVID</t>
  </si>
  <si>
    <t>Sacha</t>
  </si>
  <si>
    <t>DROUET</t>
  </si>
  <si>
    <t>Mathieu</t>
  </si>
  <si>
    <t>EDDALAÏ-BARBIER</t>
  </si>
  <si>
    <t>Loubnâ</t>
  </si>
  <si>
    <t>FERREIRA</t>
  </si>
  <si>
    <t>Sarah</t>
  </si>
  <si>
    <t>GRUYER</t>
  </si>
  <si>
    <t>Alban</t>
  </si>
  <si>
    <t>JELLAD</t>
  </si>
  <si>
    <t>Yanis</t>
  </si>
  <si>
    <t>KERNEL</t>
  </si>
  <si>
    <t>Kayline</t>
  </si>
  <si>
    <t>KRUZIC</t>
  </si>
  <si>
    <t>Tomislav</t>
  </si>
  <si>
    <t>LEBRUN</t>
  </si>
  <si>
    <t>Valentin</t>
  </si>
  <si>
    <t>LEMARCHAND</t>
  </si>
  <si>
    <t>Elise</t>
  </si>
  <si>
    <t>LESOBRE</t>
  </si>
  <si>
    <t>Marion</t>
  </si>
  <si>
    <t>MALHERBE</t>
  </si>
  <si>
    <t>Lizéa</t>
  </si>
  <si>
    <t>PONCHOL</t>
  </si>
  <si>
    <t>Léna</t>
  </si>
  <si>
    <t>RENAULT</t>
  </si>
  <si>
    <t>Lucas</t>
  </si>
  <si>
    <t>RUQUIER</t>
  </si>
  <si>
    <t>Louis</t>
  </si>
  <si>
    <t>SAEGAERT</t>
  </si>
  <si>
    <t>TABOUELLE</t>
  </si>
  <si>
    <t>Brice</t>
  </si>
  <si>
    <t>TRANCHANT</t>
  </si>
  <si>
    <t>Nathan</t>
  </si>
  <si>
    <t>VALERO</t>
  </si>
  <si>
    <t>Sybille</t>
  </si>
  <si>
    <t>Niveau de maitrise - A adapter en fonction de vos enjeux d’apprentissage et attendus de fin de cycle priorisés</t>
  </si>
  <si>
    <t>Attendus de fin de cycle</t>
  </si>
  <si>
    <t>A1- PDB en attaque: Faire les bons choix pour être efficace (tir/passe/dribble)</t>
  </si>
  <si>
    <t>A1- NPDB: Jouer sans ballon, se démarquer</t>
  </si>
  <si>
    <t>A1- Défense: s’inscrire dans une organisation en « Homme à Homme » sur demi-terrain</t>
  </si>
  <si>
    <t xml:space="preserve">A3- Etre solidaire de ses partenaires et respectueux de son (ses) adversaire(s) et de l'arbitre </t>
  </si>
  <si>
    <t>A4- Observer et co arbitrer. 
A5 : Accepter le résultat de la rencontre et savoir analyser avec objectivité</t>
  </si>
  <si>
    <t>Compétences travaillées</t>
  </si>
  <si>
    <t>Ce qu’il y a à apprendre</t>
  </si>
  <si>
    <t>Gérer l’alternative entre deux formes de jeu (jeu placé / contre-attaque). Pour cela savoir lancers et attraper en mouvement.</t>
  </si>
  <si>
    <t>Réagir très rapidement au changement de statut attaquant / défenseur. Exploiter efficacement une situation de contre-attaque.</t>
  </si>
  <si>
    <t>Rationaliser l’engagement défensif pour récupérer rapidement le Ballon</t>
  </si>
  <si>
    <t>S’engager dans une pratique apaisée par une meilleure connaissance du règlement. Gagner avec humilité, comprendre les raisons de la défaite pour mieux l’accepter. Se montrer fair-play.</t>
  </si>
  <si>
    <t>Connaitre et appliquer le règlement. Grâce à des indicateurs simples, élaborer un projet de jeu pour défendre efficacement et pour se retrouver régulièrement en situation favorable de marque.</t>
  </si>
  <si>
    <t>Les observables</t>
  </si>
  <si>
    <t>Je donne mon ballon vers l'avant pour aller vite si mon partenaire est démarqué</t>
  </si>
  <si>
    <t>Je rompe l'alignement, je ne réclame pas le ballon au milieu de défenseur.</t>
  </si>
  <si>
    <t>Je suis placé entre le ballon et le but à défendre.</t>
  </si>
  <si>
    <t>Je n'incombe pas la défaite à 1 ou plusieurs partenaires. Je sais adapter mon passe à mon partenaire.</t>
  </si>
  <si>
    <t>Je respecte les décisions de l'arbitre. Je sais appliquer les règles sur le terrain. Je prends en compte les remarques pour limiter les pertes de balle.</t>
  </si>
  <si>
    <t>NON EVALUE</t>
  </si>
  <si>
    <t>Non atteints</t>
  </si>
  <si>
    <t>Niveau de maitrise non évalué</t>
  </si>
  <si>
    <t>N’arbitre pas</t>
  </si>
  <si>
    <t>Partiellement atteints</t>
  </si>
  <si>
    <t>Fait toujours le mauvais choix</t>
  </si>
  <si>
    <t>Joueur passif, attentiste</t>
  </si>
  <si>
    <t>Joueur passif, ne prend pas d’adversaire en charge</t>
  </si>
  <si>
    <t>Conteste l’arbitrage, râle après ses partenaires s’il perd, se moque de ses adversaires s’il gagne</t>
  </si>
  <si>
    <t>Arbitre « en touriste »</t>
  </si>
  <si>
    <t>Fait le bon choix une fois sur deux</t>
  </si>
  <si>
    <t>Cherche à se démarquer mais reste parfois hors de portée ou derrière son défenseur…</t>
  </si>
  <si>
    <t>Cherche à défendre mais le fait de manière très brouillonne: pas de repli dans le demi terrain, se précipite sur le PDB</t>
  </si>
  <si>
    <t>Idem mais pas de manière systématique</t>
  </si>
  <si>
    <t>est capable d’être arbitre de but</t>
  </si>
  <si>
    <t>Atteints</t>
  </si>
  <si>
    <t>Fait souvent le bon choix</t>
  </si>
  <si>
    <t>Se met « au soleil », toujours en activité</t>
  </si>
  <si>
    <t>Revient dans sa moitié de terrain et prend un adversaire en charge</t>
  </si>
  <si>
    <t>Sait perdre et gagner loyalement</t>
  </si>
  <si>
    <t>Est capable d’être arbitre de terrain (siffle les fautes offensives)</t>
  </si>
  <si>
    <t>Dépassés</t>
  </si>
  <si>
    <t>Fait toujours le bon choix</t>
  </si>
  <si>
    <t>idem + fait des changements de rythme pour tromper son adversaire direct</t>
  </si>
  <si>
    <t>Idem + est capable de changer d’adversaire en fonction de la situation</t>
  </si>
  <si>
    <t>Idem + encourage, conseille</t>
  </si>
  <si>
    <t>Est capable d’être arbitre de terrain (siffle les fautes offensives et défensives</t>
  </si>
  <si>
    <t>Nombre de points par compétence</t>
  </si>
  <si>
    <t xml:space="preserve">Note finale sur </t>
  </si>
  <si>
    <t>Points</t>
  </si>
  <si>
    <t>Hand-Ball</t>
  </si>
  <si>
    <t>COMPETENCE ATTENDUE :</t>
  </si>
  <si>
    <t>Dans un jeu à effectif réduit, rechercher le gain du match en enchaînant des actions offensives basées sur l’alternative entre montée rapide et conservation du disque, pour se retrouver régulièrement en situation favorable de marquer face à une défense organisée. Auto-arbitrer de manière autonome et fair-play. Faire évoluer son jeu d’après des observations signifiantes (score d’efficacité collective)</t>
  </si>
  <si>
    <r>
      <t>EVALUATION</t>
    </r>
    <r>
      <rPr>
        <sz val="11"/>
        <rFont val="Arial"/>
        <family val="2"/>
      </rPr>
      <t xml:space="preserve"> : </t>
    </r>
  </si>
  <si>
    <t>Critères</t>
  </si>
  <si>
    <t>1- PDB en attaque: Faire les bons choix pour être efficace (tir/passe/dribble)</t>
  </si>
  <si>
    <t>2 NPDB: Jouer sans ballon, se démarquer</t>
  </si>
  <si>
    <t>3- Défense: s’inscrire dans une organisation en « Homme à Homme » sur demi-terrain</t>
  </si>
  <si>
    <t>4- Savoir perdre et gagner loyalement</t>
  </si>
  <si>
    <t>5-Assumer les rôles d’arbitrage</t>
  </si>
  <si>
    <t>Matchs en effectifs réduits ( 4 joueurs de champ maxi) sur grand terrain, organisation défensive en homme à homme sur demi terrain, comptage des points adapté.</t>
  </si>
  <si>
    <t>Attitude manifestée vis à vis des faits de jeu et des résultats</t>
  </si>
  <si>
    <t>Arbitre de but et de terrrain</t>
  </si>
  <si>
    <t>Maîtrise insuffisante</t>
  </si>
  <si>
    <t>*</t>
  </si>
  <si>
    <t xml:space="preserve">Maîtrise fragile </t>
  </si>
  <si>
    <t>**</t>
  </si>
  <si>
    <t>Maîtrise satisfaisante</t>
  </si>
  <si>
    <t>***</t>
  </si>
  <si>
    <t>Très bonne maîtrise</t>
  </si>
  <si>
    <t>****</t>
  </si>
  <si>
    <t>Domaines du Socle</t>
  </si>
  <si>
    <t>D1-4 « MOTRICITE » Développer sa motricité et apprendre à s’exprimer avec son corps</t>
  </si>
  <si>
    <t>D3- « CITOYENNETE » Partagr des règles, assumer des rôles et des responsabilités.</t>
  </si>
  <si>
    <t>Attendus de fin de cycle (programmes EPS)</t>
  </si>
  <si>
    <t xml:space="preserve">A1- Réaliser des actions décisives en situation favorable afin de faire basculer le rapport de force en sa faveur ou en faveur de son équipe. </t>
  </si>
  <si>
    <t xml:space="preserve">A3- Etre solidaire de ses partenaires et respectueux de son (ses) adversaire(s) et de l'arbitre 
</t>
  </si>
  <si>
    <t xml:space="preserve">A4- Observer et co arbitrer. </t>
  </si>
  <si>
    <t>Compétences travaillées (programmes EPS)</t>
  </si>
  <si>
    <t>CT1a- Acquérir des techniques spécifiques pour améliorer son efficience.</t>
  </si>
  <si>
    <t>CT3b- Accepter la défaite et gagner avec modestie et simplicité</t>
  </si>
  <si>
    <t>CT3a- Respecter, construire et faire respecter règles et règlements</t>
  </si>
  <si>
    <t>**</t>
  </si>
  <si>
    <t>**</t>
  </si>
  <si>
    <t>****</t>
  </si>
  <si>
    <t>***</t>
  </si>
  <si>
    <t>****</t>
  </si>
  <si>
    <t>****</t>
  </si>
  <si>
    <t>****</t>
  </si>
  <si>
    <t>***</t>
  </si>
  <si>
    <t>****</t>
  </si>
  <si>
    <t>****</t>
  </si>
  <si>
    <t>**</t>
  </si>
  <si>
    <t>***</t>
  </si>
  <si>
    <t>*****</t>
  </si>
  <si>
    <t>****</t>
  </si>
  <si>
    <t>****</t>
  </si>
  <si>
    <t>****</t>
  </si>
  <si>
    <t>****</t>
  </si>
  <si>
    <t>****</t>
  </si>
  <si>
    <t>****</t>
  </si>
  <si>
    <t>Se place libre, toujours en activité</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</si>
  <si>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</si>
  <si>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</si>
  <si>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</si>
  <si>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</si>
  <si>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</si>
  <si>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</si>
  <si>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</si>
  <si>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</si>
  <si>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</si>
  <si>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</si>
  <si>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</si>
  <si>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</si>
  <si>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</si>
  <si>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</si>
  <si>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</si>
  <si>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</si>
  <si>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</si>
  <si>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</si>
  <si>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</si>
  <si>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</si>
  <si>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</si>
  <si>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</si>
  <si>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</si>
  <si>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</si>
  <si>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</si>
  <si>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</si>
  <si>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</si>
  <si>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</si>
  <si>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</si>
  <si>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</si>
  <si>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</si>
  <si>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</si>
  <si>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</si>
  <si>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</si>
  <si>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</si>
  <si>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</si>
  <si>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</si>
  <si>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</si>
  <si>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</si>
  <si>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</si>
  <si>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</si>
  <si>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</si>
  <si>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</si>
  <si>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</si>
  <si>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</si>
  <si>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</si>
  <si>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</si>
  <si>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</si>
  <si>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</si>
  <si>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</si>
  <si>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</si>
  <si>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</si>
  <si>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</si>
  <si>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</si>
  <si>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</si>
  <si>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</si>
  <si>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</si>
  <si>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</si>
  <si>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</si>
  <si>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</si>
  <si>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</si>
  <si>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</si>
  <si>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</si>
  <si>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</si>
  <si>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</si>
  <si>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</si>
  <si>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</si>
  <si>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</si>
  <si>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</si>
  <si>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</si>
  <si>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</si>
  <si>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</si>
  <si>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</si>
  <si>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</si>
  <si>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</si>
  <si>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</si>
  <si>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</si>
  <si>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</si>
  <si>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</si>
  <si>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</si>
  <si>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</si>
  <si>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</si>
  <si>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</si>
  <si>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</si>
  <si>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</si>
  <si>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</si>
  <si>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</si>
  <si>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</si>
  <si>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</si>
  <si>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</si>
  <si>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</si>
  <si>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</si>
  <si>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</si>
  <si>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</si>
  <si>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</si>
  <si>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</si>
  <si>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</si>
  <si>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</si>
  <si>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</si>
  <si>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</si>
  <si>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</si>
  <si>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</si>
  <si>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</si>
  <si>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</si>
  <si>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</si>
  <si>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</si>
  <si>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</si>
  <si>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</si>
  <si>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</si>
  <si>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</si>
  <si>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</si>
  <si>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</si>
  <si>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</si>
  <si>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</si>
  <si>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</si>
  <si>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</si>
  <si>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</si>
  <si>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</si>
  <si>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</si>
  <si>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</si>
  <si>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</si>
  <si>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</si>
  <si>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</si>
  <si>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</si>
  <si>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</si>
  <si>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</si>
  <si>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</si>
  <si>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</si>
  <si>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</si>
  <si>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</si>
  <si>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FIGUEIREDO</t>
  </si>
  <si>
    <t>Vincent</t>
  </si>
  <si>
    <t>LE CANN--BROSSET</t>
  </si>
  <si>
    <t>Léonie</t>
  </si>
  <si>
    <t>LENDORMY</t>
  </si>
  <si>
    <t>Lucas</t>
  </si>
  <si>
    <t>EL OUILAMY</t>
  </si>
  <si>
    <t>Inès</t>
  </si>
  <si>
    <t>Terrence</t>
  </si>
  <si>
    <t>LETELLIER</t>
  </si>
  <si>
    <t>Loann</t>
  </si>
  <si>
    <t>CASTELAIN</t>
  </si>
  <si>
    <t>Allan</t>
  </si>
  <si>
    <t>TRUYMAN</t>
  </si>
  <si>
    <t>Robin</t>
  </si>
  <si>
    <t>MATTI</t>
  </si>
  <si>
    <t>Christopher</t>
  </si>
  <si>
    <t>FOURNIER</t>
  </si>
  <si>
    <t>Baptiste</t>
  </si>
  <si>
    <t>MARIE</t>
  </si>
  <si>
    <t>Nolan</t>
  </si>
  <si>
    <t>LELIÈVRE</t>
  </si>
  <si>
    <t>Raphaël</t>
  </si>
  <si>
    <t>LEMULLIER</t>
  </si>
  <si>
    <t>Antoine</t>
  </si>
  <si>
    <t>FARIDIALA</t>
  </si>
  <si>
    <t>Lola</t>
  </si>
  <si>
    <t>VOISIN-AMOUROUX</t>
  </si>
  <si>
    <t>Aïdan</t>
  </si>
  <si>
    <t>TAMBON</t>
  </si>
  <si>
    <t>Erwan</t>
  </si>
  <si>
    <t>HEMERY</t>
  </si>
  <si>
    <t>Louhane</t>
  </si>
  <si>
    <t>Astrid</t>
  </si>
  <si>
    <t>Gustave</t>
  </si>
  <si>
    <t>LERCIER--LANCON</t>
  </si>
  <si>
    <t>BEAURIN</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</si>
  <si>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</si>
  <si>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</si>
  <si>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</si>
  <si>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</si>
  <si>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</si>
  <si>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</si>
  <si>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</si>
  <si>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</si>
  <si>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</si>
  <si>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</si>
  <si>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</si>
  <si>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</si>
  <si>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</si>
  <si>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</si>
  <si>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</si>
  <si>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</si>
  <si>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</si>
  <si>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</si>
  <si>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</si>
  <si>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</si>
  <si>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</si>
  <si>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</si>
  <si>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</si>
  <si>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</si>
  <si>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</si>
  <si>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</si>
  <si>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</si>
  <si>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</si>
  <si>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</si>
  <si>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</si>
  <si>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</si>
  <si>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</si>
  <si>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</si>
  <si>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</si>
  <si>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</si>
  <si>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</si>
  <si>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</si>
  <si>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</si>
  <si>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</si>
  <si>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</si>
  <si>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</si>
  <si>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</si>
  <si>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</si>
  <si>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</si>
  <si>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</si>
  <si>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</si>
  <si>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</si>
  <si>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</si>
  <si>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</si>
  <si>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</si>
  <si>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</si>
  <si>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</si>
  <si>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</si>
  <si>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</si>
  <si>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</si>
  <si>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</si>
  <si>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</si>
  <si>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</si>
  <si>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</si>
  <si>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</si>
  <si>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</si>
  <si>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</si>
  <si>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</si>
  <si>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</si>
  <si>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</si>
  <si>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</si>
  <si>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</si>
  <si>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</si>
  <si>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</si>
  <si>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</si>
  <si>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</si>
  <si>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</si>
  <si>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</si>
  <si>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</si>
  <si>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</si>
  <si>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</si>
  <si>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</si>
  <si>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</si>
  <si>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</si>
  <si>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</si>
  <si>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</si>
  <si>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</si>
  <si>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</si>
  <si>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</si>
  <si>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</si>
  <si>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</si>
  <si>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</si>
  <si>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</si>
  <si>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</si>
  <si>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</si>
  <si>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</si>
  <si>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</si>
  <si>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</si>
  <si>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</si>
  <si>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</si>
  <si>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</si>
  <si>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</si>
  <si>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</si>
  <si>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</si>
  <si>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</si>
  <si>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</si>
  <si>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</si>
  <si>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</si>
  <si>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</si>
  <si>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</si>
  <si>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</si>
  <si>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</si>
  <si>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</si>
  <si>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</si>
  <si>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</si>
  <si>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</si>
  <si>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</si>
  <si>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</si>
  <si>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</si>
  <si>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</si>
  <si>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</si>
  <si>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</si>
  <si>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</si>
  <si>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</si>
  <si>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</si>
  <si>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</si>
  <si>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omen 1</t>
  </si>
  <si>
    <t>Domaine 1</t>
  </si>
  <si>
    <t>Motricité</t>
  </si>
  <si>
    <t xml:space="preserve">Domaine 2 </t>
  </si>
  <si>
    <t>outils</t>
  </si>
  <si>
    <t>domaine 3</t>
  </si>
  <si>
    <t>Citoyuenneté</t>
  </si>
  <si>
    <t>Citoyenneté</t>
  </si>
  <si>
    <t>Domaine 4</t>
  </si>
  <si>
    <t>Santé</t>
  </si>
  <si>
    <t xml:space="preserve">Domaine 5 </t>
  </si>
  <si>
    <t>Culture</t>
  </si>
  <si>
    <t>A1</t>
  </si>
  <si>
    <t>A2</t>
  </si>
  <si>
    <t>A3</t>
  </si>
  <si>
    <t>A4</t>
  </si>
  <si>
    <t>A5</t>
  </si>
  <si>
    <t>Domaine 3</t>
  </si>
  <si>
    <t>alain</t>
  </si>
  <si>
    <t xml:space="preserve">aline
</t>
  </si>
  <si>
    <t>bertrand</t>
  </si>
  <si>
    <t>youcef</t>
  </si>
  <si>
    <t>beatrice</t>
  </si>
  <si>
    <t>isabelle</t>
  </si>
  <si>
    <t>pierre</t>
  </si>
  <si>
    <t>etienne</t>
  </si>
  <si>
    <t>clemence</t>
  </si>
  <si>
    <t>sophie</t>
  </si>
  <si>
    <t>nicolas</t>
  </si>
  <si>
    <t>raphael</t>
  </si>
  <si>
    <t>justine</t>
  </si>
  <si>
    <t>alexandra</t>
  </si>
  <si>
    <t>camille</t>
  </si>
  <si>
    <t>louis</t>
  </si>
  <si>
    <t>lounes</t>
  </si>
  <si>
    <t>andreas</t>
  </si>
  <si>
    <t xml:space="preserve">Jules
</t>
  </si>
</sst>
</file>

<file path=xl/styles.xml><?xml version="1.0" encoding="utf-8"?>
<styleSheet xmlns="http://schemas.openxmlformats.org/spreadsheetml/2006/main">
  <numFmts count="4">
    <numFmt numFmtId="164" formatCode="GENERAL"/>
    <numFmt numFmtId="165" formatCode="@"/>
    <numFmt numFmtId="166" formatCode="0"/>
    <numFmt numFmtId="167" formatCode="0.00"/>
  </numFmts>
  <fonts count="15">
    <font>
      <sz val="10"/>
      <name val="Arial"/>
      <family val="2"/>
    </font>
    <font>
      <u val="single"/>
      <sz val="11"/>
      <color indexed="8"/>
      <name val="Arial"/>
      <family val="2"/>
    </font>
    <font>
      <sz val="19"/>
      <color indexed="8"/>
      <name val="Helvetica Light"/>
      <family val="0"/>
    </font>
    <font>
      <b/>
      <sz val="19"/>
      <color indexed="8"/>
      <name val="Arial"/>
      <family val="2"/>
    </font>
    <font>
      <sz val="19"/>
      <color indexed="8"/>
      <name val="Arial"/>
      <family val="2"/>
    </font>
    <font>
      <i/>
      <sz val="19"/>
      <color indexed="8"/>
      <name val="Arial"/>
      <family val="2"/>
    </font>
    <font>
      <u val="single"/>
      <sz val="19"/>
      <color indexed="8"/>
      <name val="Helvetica Light"/>
      <family val="0"/>
    </font>
    <font>
      <i/>
      <sz val="11"/>
      <color indexed="8"/>
      <name val="Arial"/>
      <family val="2"/>
    </font>
    <font>
      <b/>
      <sz val="12"/>
      <color indexed="8"/>
      <name val="Arial"/>
      <family val="2"/>
    </font>
    <font>
      <b/>
      <sz val="10"/>
      <name val="Arial"/>
      <family val="2"/>
    </font>
    <font>
      <sz val="12"/>
      <name val="Arial"/>
      <family val="2"/>
    </font>
    <font>
      <b/>
      <sz val="12"/>
      <name val="Arial"/>
      <family val="2"/>
    </font>
    <font>
      <b/>
      <sz val="11"/>
      <name val="Arial"/>
      <family val="2"/>
    </font>
    <font>
      <sz val="11"/>
      <name val="Arial"/>
      <family val="2"/>
    </font>
    <font>
      <i/>
      <sz val="10"/>
      <name val="Arial"/>
      <family val="2"/>
    </font>
  </fonts>
  <fills count="10">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30"/>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47"/>
        <bgColor indexed="64"/>
      </patternFill>
    </fill>
    <fill>
      <patternFill patternType="solid">
        <fgColor indexed="26"/>
        <bgColor indexed="64"/>
      </patternFill>
    </fill>
  </fills>
  <borders count="28">
    <border>
      <left/>
      <right/>
      <top/>
      <bottom/>
      <diagonal/>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style="medium">
        <color indexed="63"/>
      </left>
      <right style="medium">
        <color indexed="8"/>
      </right>
      <top style="medium">
        <color indexed="63"/>
      </top>
      <bottom style="medium">
        <color indexed="63"/>
      </bottom>
    </border>
    <border>
      <left style="medium">
        <color indexed="8"/>
      </left>
      <right style="medium">
        <color indexed="63"/>
      </right>
      <top style="medium">
        <color indexed="8"/>
      </top>
      <bottom style="medium">
        <color indexed="63"/>
      </bottom>
    </border>
    <border>
      <left style="medium">
        <color indexed="63"/>
      </left>
      <right style="medium">
        <color indexed="63"/>
      </right>
      <top style="medium">
        <color indexed="8"/>
      </top>
      <bottom style="medium">
        <color indexed="63"/>
      </bottom>
    </border>
    <border>
      <left style="medium">
        <color indexed="63"/>
      </left>
      <right style="medium">
        <color indexed="8"/>
      </right>
      <top style="medium">
        <color indexed="8"/>
      </top>
      <bottom style="medium">
        <color indexed="63"/>
      </bottom>
    </border>
    <border>
      <left style="hair">
        <color indexed="8"/>
      </left>
      <right style="hair">
        <color indexed="8"/>
      </right>
      <top style="hair">
        <color indexed="8"/>
      </top>
      <bottom style="hair">
        <color indexed="8"/>
      </bottom>
    </border>
    <border>
      <left style="medium">
        <color indexed="8"/>
      </left>
      <right style="medium">
        <color indexed="63"/>
      </right>
      <top style="medium">
        <color indexed="63"/>
      </top>
      <bottom style="medium">
        <color indexed="63"/>
      </bottom>
    </border>
    <border>
      <left style="medium">
        <color indexed="63"/>
      </left>
      <right style="medium">
        <color indexed="63"/>
      </right>
      <top style="medium">
        <color indexed="63"/>
      </top>
      <bottom style="medium">
        <color indexed="63"/>
      </bottom>
    </border>
    <border>
      <left style="medium">
        <color indexed="8"/>
      </left>
      <right style="medium">
        <color indexed="63"/>
      </right>
      <top style="medium">
        <color indexed="63"/>
      </top>
      <bottom style="medium">
        <color indexed="8"/>
      </bottom>
    </border>
    <border>
      <left style="medium">
        <color indexed="63"/>
      </left>
      <right style="medium">
        <color indexed="63"/>
      </right>
      <top style="medium">
        <color indexed="63"/>
      </top>
      <bottom style="medium">
        <color indexed="8"/>
      </bottom>
    </border>
    <border>
      <left style="medium">
        <color indexed="63"/>
      </left>
      <right style="medium">
        <color indexed="8"/>
      </right>
      <top style="medium">
        <color indexed="63"/>
      </top>
      <bottom style="medium">
        <color indexed="8"/>
      </bottom>
    </border>
    <border>
      <left style="thin">
        <color indexed="63"/>
      </left>
      <right style="thin">
        <color indexed="63"/>
      </right>
      <top style="thin">
        <color indexed="63"/>
      </top>
      <bottom style="medium">
        <color indexed="63"/>
      </bottom>
    </border>
    <border>
      <left style="medium">
        <color indexed="63"/>
      </left>
      <right style="thin">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medium">
        <color indexed="63"/>
      </left>
      <right>
        <color indexed="63"/>
      </right>
      <top style="thin">
        <color indexed="63"/>
      </top>
      <bottom>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pplyNumberFormat="0" applyFill="0" applyBorder="0" applyProtection="0">
      <alignment/>
    </xf>
  </cellStyleXfs>
  <cellXfs count="132">
    <xf numFmtId="164" fontId="0" fillId="0" borderId="0" xfId="0" applyAlignment="1">
      <alignment/>
    </xf>
    <xf numFmtId="164" fontId="0" fillId="0" borderId="0" xfId="20" applyNumberFormat="1" applyFont="1" applyAlignment="1">
      <alignment/>
    </xf>
    <xf numFmtId="164" fontId="0" fillId="2" borderId="1" xfId="20" applyNumberFormat="1" applyFont="1" applyFill="1" applyBorder="1" applyAlignment="1">
      <alignment vertical="center"/>
    </xf>
    <xf numFmtId="164" fontId="0" fillId="2" borderId="2" xfId="20" applyNumberFormat="1" applyFont="1" applyFill="1" applyBorder="1" applyAlignment="1">
      <alignment vertical="center"/>
    </xf>
    <xf numFmtId="164" fontId="0" fillId="2" borderId="3" xfId="20" applyNumberFormat="1" applyFont="1" applyFill="1" applyBorder="1" applyAlignment="1">
      <alignment vertical="center"/>
    </xf>
    <xf numFmtId="164" fontId="0" fillId="2" borderId="4" xfId="20" applyNumberFormat="1" applyFont="1" applyFill="1" applyBorder="1" applyAlignment="1">
      <alignment vertical="center"/>
    </xf>
    <xf numFmtId="164" fontId="0" fillId="2" borderId="0" xfId="20" applyNumberFormat="1" applyFont="1" applyFill="1" applyBorder="1" applyAlignment="1">
      <alignment vertical="center"/>
    </xf>
    <xf numFmtId="164" fontId="0" fillId="2" borderId="5" xfId="20" applyNumberFormat="1" applyFont="1" applyFill="1" applyBorder="1" applyAlignment="1">
      <alignment vertical="center"/>
    </xf>
    <xf numFmtId="164" fontId="0" fillId="2" borderId="6" xfId="20" applyNumberFormat="1" applyFont="1" applyFill="1" applyBorder="1" applyAlignment="1">
      <alignment vertical="center"/>
    </xf>
    <xf numFmtId="164" fontId="0" fillId="2" borderId="7" xfId="20" applyNumberFormat="1" applyFont="1" applyFill="1" applyBorder="1" applyAlignment="1">
      <alignment vertical="center"/>
    </xf>
    <xf numFmtId="164" fontId="0" fillId="2" borderId="8" xfId="20" applyNumberFormat="1" applyFont="1" applyFill="1" applyBorder="1" applyAlignment="1">
      <alignment vertical="center"/>
    </xf>
    <xf numFmtId="164" fontId="0" fillId="0" borderId="9" xfId="20" applyNumberFormat="1" applyFont="1" applyBorder="1" applyAlignment="1">
      <alignment/>
    </xf>
    <xf numFmtId="165" fontId="0" fillId="0" borderId="9" xfId="20" applyNumberFormat="1" applyFont="1" applyBorder="1" applyAlignment="1">
      <alignment/>
    </xf>
    <xf numFmtId="166" fontId="0" fillId="0" borderId="9" xfId="20" applyNumberFormat="1" applyFont="1" applyBorder="1" applyAlignment="1">
      <alignment vertical="center" wrapText="1"/>
    </xf>
    <xf numFmtId="166" fontId="0" fillId="0" borderId="10" xfId="20" applyNumberFormat="1" applyFont="1" applyBorder="1" applyAlignment="1">
      <alignment vertical="center" wrapText="1"/>
    </xf>
    <xf numFmtId="166" fontId="9" fillId="3" borderId="11" xfId="20" applyNumberFormat="1" applyFont="1" applyFill="1" applyBorder="1" applyAlignment="1">
      <alignment vertical="center" wrapText="1"/>
    </xf>
    <xf numFmtId="166" fontId="9" fillId="3" borderId="12" xfId="20" applyNumberFormat="1" applyFont="1" applyFill="1" applyBorder="1" applyAlignment="1">
      <alignment vertical="center" wrapText="1"/>
    </xf>
    <xf numFmtId="166" fontId="9" fillId="3" borderId="13" xfId="20" applyNumberFormat="1" applyFont="1" applyFill="1" applyBorder="1" applyAlignment="1">
      <alignment vertical="center" wrapText="1"/>
    </xf>
    <xf numFmtId="166" fontId="9" fillId="4" borderId="11" xfId="20" applyNumberFormat="1" applyFont="1" applyFill="1" applyBorder="1" applyAlignment="1">
      <alignment vertical="center" wrapText="1"/>
    </xf>
    <xf numFmtId="166" fontId="9" fillId="4" borderId="12" xfId="20" applyNumberFormat="1" applyFont="1" applyFill="1" applyBorder="1" applyAlignment="1">
      <alignment vertical="center" wrapText="1"/>
    </xf>
    <xf numFmtId="166" fontId="9" fillId="4" borderId="13" xfId="20" applyNumberFormat="1" applyFont="1" applyFill="1" applyBorder="1" applyAlignment="1">
      <alignment vertical="center" wrapText="1"/>
    </xf>
    <xf numFmtId="166" fontId="9" fillId="5" borderId="11" xfId="20" applyNumberFormat="1" applyFont="1" applyFill="1" applyBorder="1" applyAlignment="1">
      <alignment vertical="center" wrapText="1"/>
    </xf>
    <xf numFmtId="166" fontId="9" fillId="5" borderId="12" xfId="20" applyNumberFormat="1" applyFont="1" applyFill="1" applyBorder="1" applyAlignment="1">
      <alignment vertical="center" wrapText="1"/>
    </xf>
    <xf numFmtId="166" fontId="9" fillId="5" borderId="13" xfId="20" applyNumberFormat="1" applyFont="1" applyFill="1" applyBorder="1" applyAlignment="1">
      <alignment vertical="center" wrapText="1"/>
    </xf>
    <xf numFmtId="166" fontId="9" fillId="6" borderId="11" xfId="20" applyNumberFormat="1" applyFont="1" applyFill="1" applyBorder="1" applyAlignment="1">
      <alignment vertical="center" wrapText="1"/>
    </xf>
    <xf numFmtId="166" fontId="9" fillId="6" borderId="12" xfId="20" applyNumberFormat="1" applyFont="1" applyFill="1" applyBorder="1" applyAlignment="1">
      <alignment vertical="center" wrapText="1"/>
    </xf>
    <xf numFmtId="166" fontId="9" fillId="6" borderId="13" xfId="20" applyNumberFormat="1" applyFont="1" applyFill="1" applyBorder="1" applyAlignment="1">
      <alignment vertical="center" wrapText="1"/>
    </xf>
    <xf numFmtId="166" fontId="9" fillId="7" borderId="11" xfId="20" applyNumberFormat="1" applyFont="1" applyFill="1" applyBorder="1" applyAlignment="1">
      <alignment vertical="center" wrapText="1"/>
    </xf>
    <xf numFmtId="166" fontId="9" fillId="7" borderId="12" xfId="20" applyNumberFormat="1" applyFont="1" applyFill="1" applyBorder="1" applyAlignment="1">
      <alignment vertical="center" wrapText="1"/>
    </xf>
    <xf numFmtId="166" fontId="9" fillId="7" borderId="13" xfId="20" applyNumberFormat="1" applyFont="1" applyFill="1" applyBorder="1" applyAlignment="1">
      <alignment vertical="center" wrapText="1"/>
    </xf>
    <xf numFmtId="165" fontId="0" fillId="8" borderId="14" xfId="20" applyNumberFormat="1" applyFont="1" applyFill="1" applyBorder="1" applyAlignment="1">
      <alignment vertical="center" wrapText="1"/>
    </xf>
    <xf numFmtId="164" fontId="0" fillId="0" borderId="0" xfId="20" applyNumberFormat="1" applyFont="1" applyAlignment="1">
      <alignment vertical="center" wrapText="1"/>
    </xf>
    <xf numFmtId="165" fontId="0" fillId="0" borderId="10" xfId="20" applyNumberFormat="1" applyFont="1" applyBorder="1" applyAlignment="1">
      <alignment/>
    </xf>
    <xf numFmtId="166" fontId="0" fillId="0" borderId="15" xfId="20" applyNumberFormat="1" applyFont="1" applyBorder="1" applyAlignment="1">
      <alignment/>
    </xf>
    <xf numFmtId="166" fontId="0" fillId="0" borderId="16" xfId="20" applyNumberFormat="1" applyFont="1" applyBorder="1" applyAlignment="1">
      <alignment/>
    </xf>
    <xf numFmtId="167" fontId="0" fillId="8" borderId="14" xfId="20" applyNumberFormat="1" applyFont="1" applyFill="1" applyBorder="1" applyAlignment="1">
      <alignment/>
    </xf>
    <xf numFmtId="165" fontId="0" fillId="9" borderId="9" xfId="20" applyNumberFormat="1" applyFont="1" applyFill="1" applyBorder="1" applyAlignment="1">
      <alignment/>
    </xf>
    <xf numFmtId="165" fontId="0" fillId="9" borderId="10" xfId="20" applyNumberFormat="1" applyFont="1" applyFill="1" applyBorder="1" applyAlignment="1">
      <alignment/>
    </xf>
    <xf numFmtId="166" fontId="0" fillId="9" borderId="15" xfId="20" applyNumberFormat="1" applyFont="1" applyFill="1" applyBorder="1" applyAlignment="1">
      <alignment/>
    </xf>
    <xf numFmtId="166" fontId="0" fillId="9" borderId="16" xfId="20" applyNumberFormat="1" applyFont="1" applyFill="1" applyBorder="1" applyAlignment="1">
      <alignment/>
    </xf>
    <xf numFmtId="166" fontId="0" fillId="0" borderId="17" xfId="20" applyNumberFormat="1" applyFont="1" applyBorder="1" applyAlignment="1">
      <alignment/>
    </xf>
    <xf numFmtId="166" fontId="0" fillId="0" borderId="18" xfId="20" applyNumberFormat="1" applyFont="1" applyBorder="1" applyAlignment="1">
      <alignment/>
    </xf>
    <xf numFmtId="165" fontId="0" fillId="0" borderId="19" xfId="20" applyNumberFormat="1" applyFont="1" applyBorder="1" applyAlignment="1">
      <alignment/>
    </xf>
    <xf numFmtId="165" fontId="10" fillId="2" borderId="9" xfId="20" applyNumberFormat="1" applyFont="1" applyFill="1" applyBorder="1" applyAlignment="1">
      <alignment horizontal="center" vertical="center"/>
    </xf>
    <xf numFmtId="165" fontId="9" fillId="2" borderId="9" xfId="20" applyNumberFormat="1" applyFont="1" applyFill="1" applyBorder="1" applyAlignment="1">
      <alignment horizontal="center" vertical="center" wrapText="1"/>
    </xf>
    <xf numFmtId="165" fontId="9" fillId="3" borderId="9" xfId="20" applyNumberFormat="1" applyFont="1" applyFill="1" applyBorder="1" applyAlignment="1">
      <alignment horizontal="center" wrapText="1"/>
    </xf>
    <xf numFmtId="165" fontId="9" fillId="4" borderId="9" xfId="20" applyNumberFormat="1" applyFont="1" applyFill="1" applyBorder="1" applyAlignment="1">
      <alignment horizontal="center" wrapText="1"/>
    </xf>
    <xf numFmtId="165" fontId="9" fillId="5" borderId="9" xfId="20" applyNumberFormat="1" applyFont="1" applyFill="1" applyBorder="1" applyAlignment="1">
      <alignment horizontal="center" wrapText="1"/>
    </xf>
    <xf numFmtId="165" fontId="9" fillId="6" borderId="9" xfId="20" applyNumberFormat="1" applyFont="1" applyFill="1" applyBorder="1" applyAlignment="1">
      <alignment horizontal="center" vertical="center" wrapText="1"/>
    </xf>
    <xf numFmtId="165" fontId="9" fillId="7" borderId="9" xfId="20" applyNumberFormat="1" applyFont="1" applyFill="1" applyBorder="1" applyAlignment="1">
      <alignment horizontal="center" vertical="center" wrapText="1"/>
    </xf>
    <xf numFmtId="166" fontId="9" fillId="3" borderId="9" xfId="20" applyNumberFormat="1" applyFont="1" applyFill="1" applyBorder="1" applyAlignment="1">
      <alignment horizontal="center" vertical="center" wrapText="1"/>
    </xf>
    <xf numFmtId="166" fontId="9" fillId="4" borderId="9" xfId="20" applyNumberFormat="1" applyFont="1" applyFill="1" applyBorder="1" applyAlignment="1">
      <alignment horizontal="center" vertical="center" wrapText="1"/>
    </xf>
    <xf numFmtId="166" fontId="9" fillId="5" borderId="9" xfId="20" applyNumberFormat="1" applyFont="1" applyFill="1" applyBorder="1" applyAlignment="1">
      <alignment horizontal="center" vertical="center" wrapText="1"/>
    </xf>
    <xf numFmtId="166" fontId="9" fillId="6" borderId="9" xfId="20" applyNumberFormat="1" applyFont="1" applyFill="1" applyBorder="1" applyAlignment="1">
      <alignment horizontal="center" vertical="center" wrapText="1"/>
    </xf>
    <xf numFmtId="166" fontId="9" fillId="7" borderId="9" xfId="20" applyNumberFormat="1" applyFont="1" applyFill="1" applyBorder="1" applyAlignment="1">
      <alignment horizontal="center" vertical="center" wrapText="1"/>
    </xf>
    <xf numFmtId="165" fontId="9" fillId="3" borderId="9" xfId="20" applyNumberFormat="1" applyFont="1" applyFill="1" applyBorder="1" applyAlignment="1">
      <alignment horizontal="center" vertical="center" wrapText="1"/>
    </xf>
    <xf numFmtId="165" fontId="9" fillId="4" borderId="9" xfId="20" applyNumberFormat="1" applyFont="1" applyFill="1" applyBorder="1" applyAlignment="1">
      <alignment horizontal="center" vertical="center" wrapText="1"/>
    </xf>
    <xf numFmtId="165" fontId="9" fillId="5" borderId="9" xfId="20" applyNumberFormat="1" applyFont="1" applyFill="1" applyBorder="1" applyAlignment="1">
      <alignment horizontal="center" vertical="center" wrapText="1"/>
    </xf>
    <xf numFmtId="166" fontId="9" fillId="2" borderId="9" xfId="20" applyNumberFormat="1" applyFont="1" applyFill="1" applyBorder="1" applyAlignment="1">
      <alignment vertical="top" wrapText="1"/>
    </xf>
    <xf numFmtId="165" fontId="9" fillId="3" borderId="9" xfId="20" applyNumberFormat="1" applyFont="1" applyFill="1" applyBorder="1" applyAlignment="1">
      <alignment horizontal="center" vertical="top" wrapText="1"/>
    </xf>
    <xf numFmtId="165" fontId="9" fillId="4" borderId="9" xfId="20" applyNumberFormat="1" applyFont="1" applyFill="1" applyBorder="1" applyAlignment="1">
      <alignment horizontal="center" vertical="top" wrapText="1"/>
    </xf>
    <xf numFmtId="165" fontId="9" fillId="5" borderId="9" xfId="20" applyNumberFormat="1" applyFont="1" applyFill="1" applyBorder="1" applyAlignment="1">
      <alignment horizontal="center" vertical="top" wrapText="1"/>
    </xf>
    <xf numFmtId="165" fontId="9" fillId="6" borderId="9" xfId="20" applyNumberFormat="1" applyFont="1" applyFill="1" applyBorder="1" applyAlignment="1">
      <alignment horizontal="center" vertical="top" wrapText="1"/>
    </xf>
    <xf numFmtId="165" fontId="9" fillId="7" borderId="9" xfId="20" applyNumberFormat="1" applyFont="1" applyFill="1" applyBorder="1" applyAlignment="1">
      <alignment horizontal="center" vertical="top" wrapText="1"/>
    </xf>
    <xf numFmtId="165" fontId="9" fillId="2" borderId="9" xfId="20" applyNumberFormat="1" applyFont="1" applyFill="1" applyBorder="1" applyAlignment="1">
      <alignment vertical="top" wrapText="1"/>
    </xf>
    <xf numFmtId="165" fontId="0" fillId="3" borderId="9" xfId="20" applyNumberFormat="1" applyFont="1" applyFill="1" applyBorder="1" applyAlignment="1">
      <alignment horizontal="left" vertical="center" wrapText="1"/>
    </xf>
    <xf numFmtId="165" fontId="0" fillId="4" borderId="9" xfId="20" applyNumberFormat="1" applyFont="1" applyFill="1" applyBorder="1" applyAlignment="1">
      <alignment horizontal="left" vertical="center" wrapText="1"/>
    </xf>
    <xf numFmtId="165" fontId="0" fillId="5" borderId="9" xfId="20" applyNumberFormat="1" applyFont="1" applyFill="1" applyBorder="1" applyAlignment="1">
      <alignment horizontal="left" vertical="center" wrapText="1"/>
    </xf>
    <xf numFmtId="165" fontId="0" fillId="6" borderId="9" xfId="20" applyNumberFormat="1" applyFont="1" applyFill="1" applyBorder="1" applyAlignment="1">
      <alignment horizontal="left" vertical="center" wrapText="1"/>
    </xf>
    <xf numFmtId="165" fontId="0" fillId="7" borderId="9" xfId="20" applyNumberFormat="1" applyFont="1" applyFill="1" applyBorder="1" applyAlignment="1">
      <alignment horizontal="left" vertical="center" wrapText="1"/>
    </xf>
    <xf numFmtId="165" fontId="9" fillId="2" borderId="20" xfId="20" applyNumberFormat="1" applyFont="1" applyFill="1" applyBorder="1" applyAlignment="1">
      <alignment vertical="top" wrapText="1"/>
    </xf>
    <xf numFmtId="165" fontId="0" fillId="3" borderId="20" xfId="20" applyNumberFormat="1" applyFont="1" applyFill="1" applyBorder="1" applyAlignment="1">
      <alignment horizontal="left" vertical="center" wrapText="1"/>
    </xf>
    <xf numFmtId="165" fontId="0" fillId="4" borderId="20" xfId="20" applyNumberFormat="1" applyFont="1" applyFill="1" applyBorder="1" applyAlignment="1">
      <alignment horizontal="left" vertical="center" wrapText="1"/>
    </xf>
    <xf numFmtId="165" fontId="0" fillId="5" borderId="20" xfId="20" applyNumberFormat="1" applyFont="1" applyFill="1" applyBorder="1" applyAlignment="1">
      <alignment horizontal="left" vertical="center" wrapText="1"/>
    </xf>
    <xf numFmtId="165" fontId="0" fillId="6" borderId="20" xfId="20" applyNumberFormat="1" applyFont="1" applyFill="1" applyBorder="1" applyAlignment="1">
      <alignment horizontal="left" vertical="center" wrapText="1"/>
    </xf>
    <xf numFmtId="165" fontId="0" fillId="7" borderId="20" xfId="20" applyNumberFormat="1" applyFont="1" applyFill="1" applyBorder="1" applyAlignment="1">
      <alignment horizontal="left" vertical="center" wrapText="1"/>
    </xf>
    <xf numFmtId="165" fontId="9" fillId="2" borderId="21" xfId="20" applyNumberFormat="1" applyFont="1" applyFill="1" applyBorder="1" applyAlignment="1">
      <alignment vertical="top" wrapText="1"/>
    </xf>
    <xf numFmtId="166" fontId="9" fillId="3" borderId="22" xfId="20" applyNumberFormat="1" applyFont="1" applyFill="1" applyBorder="1" applyAlignment="1">
      <alignment horizontal="center" vertical="center" wrapText="1"/>
    </xf>
    <xf numFmtId="166" fontId="9" fillId="4" borderId="22" xfId="20" applyNumberFormat="1" applyFont="1" applyFill="1" applyBorder="1" applyAlignment="1">
      <alignment horizontal="center" vertical="center" wrapText="1"/>
    </xf>
    <xf numFmtId="166" fontId="9" fillId="5" borderId="22" xfId="20" applyNumberFormat="1" applyFont="1" applyFill="1" applyBorder="1" applyAlignment="1">
      <alignment horizontal="center" vertical="center" wrapText="1"/>
    </xf>
    <xf numFmtId="166" fontId="9" fillId="6" borderId="22" xfId="20" applyNumberFormat="1" applyFont="1" applyFill="1" applyBorder="1" applyAlignment="1">
      <alignment horizontal="center" vertical="center" wrapText="1"/>
    </xf>
    <xf numFmtId="166" fontId="9" fillId="7" borderId="22" xfId="20" applyNumberFormat="1" applyFont="1" applyFill="1" applyBorder="1" applyAlignment="1">
      <alignment horizontal="center" vertical="center" wrapText="1"/>
    </xf>
    <xf numFmtId="165" fontId="0" fillId="2" borderId="16" xfId="20" applyNumberFormat="1" applyFont="1" applyFill="1" applyBorder="1" applyAlignment="1">
      <alignment vertical="top" wrapText="1"/>
    </xf>
    <xf numFmtId="166" fontId="9" fillId="2" borderId="16" xfId="20" applyNumberFormat="1" applyFont="1" applyFill="1" applyBorder="1" applyAlignment="1">
      <alignment horizontal="center" vertical="center" wrapText="1"/>
    </xf>
    <xf numFmtId="164" fontId="0" fillId="2" borderId="23" xfId="20" applyNumberFormat="1" applyFont="1" applyFill="1" applyBorder="1" applyAlignment="1">
      <alignment vertical="top" wrapText="1"/>
    </xf>
    <xf numFmtId="164" fontId="0" fillId="2" borderId="3" xfId="20" applyNumberFormat="1" applyFont="1" applyFill="1" applyBorder="1" applyAlignment="1">
      <alignment vertical="top" wrapText="1"/>
    </xf>
    <xf numFmtId="164" fontId="0" fillId="2" borderId="24" xfId="20" applyNumberFormat="1" applyFont="1" applyFill="1" applyBorder="1" applyAlignment="1">
      <alignment vertical="top" wrapText="1"/>
    </xf>
    <xf numFmtId="164" fontId="0" fillId="2" borderId="25" xfId="20" applyNumberFormat="1" applyFont="1" applyFill="1" applyBorder="1" applyAlignment="1">
      <alignment vertical="top" wrapText="1"/>
    </xf>
    <xf numFmtId="164" fontId="0" fillId="2" borderId="0" xfId="20" applyNumberFormat="1" applyFont="1" applyFill="1" applyBorder="1" applyAlignment="1">
      <alignment vertical="top" wrapText="1"/>
    </xf>
    <xf numFmtId="164" fontId="0" fillId="2" borderId="5" xfId="20" applyNumberFormat="1" applyFont="1" applyFill="1" applyBorder="1" applyAlignment="1">
      <alignment vertical="top" wrapText="1"/>
    </xf>
    <xf numFmtId="164" fontId="0" fillId="2" borderId="4" xfId="20" applyNumberFormat="1" applyFont="1" applyFill="1" applyBorder="1" applyAlignment="1">
      <alignment vertical="top" wrapText="1"/>
    </xf>
    <xf numFmtId="164" fontId="0" fillId="2" borderId="6" xfId="20" applyNumberFormat="1" applyFont="1" applyFill="1" applyBorder="1" applyAlignment="1">
      <alignment vertical="top" wrapText="1"/>
    </xf>
    <xf numFmtId="164" fontId="0" fillId="2" borderId="7" xfId="20" applyNumberFormat="1" applyFont="1" applyFill="1" applyBorder="1" applyAlignment="1">
      <alignment vertical="top" wrapText="1"/>
    </xf>
    <xf numFmtId="164" fontId="0" fillId="2" borderId="8" xfId="20" applyNumberFormat="1" applyFont="1" applyFill="1" applyBorder="1" applyAlignment="1">
      <alignment vertical="top" wrapText="1"/>
    </xf>
    <xf numFmtId="166" fontId="0" fillId="2" borderId="2" xfId="20" applyNumberFormat="1" applyFont="1" applyFill="1" applyBorder="1" applyAlignment="1">
      <alignment vertical="center" wrapText="1"/>
    </xf>
    <xf numFmtId="165" fontId="11" fillId="2" borderId="0" xfId="20" applyNumberFormat="1" applyFont="1" applyFill="1" applyBorder="1" applyAlignment="1">
      <alignment vertical="center" wrapText="1"/>
    </xf>
    <xf numFmtId="166" fontId="0" fillId="2" borderId="0" xfId="20" applyNumberFormat="1" applyFont="1" applyFill="1" applyBorder="1" applyAlignment="1">
      <alignment vertical="center" wrapText="1"/>
    </xf>
    <xf numFmtId="165" fontId="0" fillId="2" borderId="0" xfId="20" applyNumberFormat="1" applyFont="1" applyFill="1" applyBorder="1" applyAlignment="1">
      <alignment vertical="center" wrapText="1"/>
    </xf>
    <xf numFmtId="166" fontId="10" fillId="2" borderId="0" xfId="20" applyNumberFormat="1" applyFont="1" applyFill="1" applyBorder="1" applyAlignment="1">
      <alignment vertical="center" wrapText="1"/>
    </xf>
    <xf numFmtId="165" fontId="12" fillId="2" borderId="0" xfId="20" applyNumberFormat="1" applyFont="1" applyFill="1" applyBorder="1" applyAlignment="1">
      <alignment vertical="center" wrapText="1"/>
    </xf>
    <xf numFmtId="166" fontId="0" fillId="2" borderId="7" xfId="20" applyNumberFormat="1" applyFont="1" applyFill="1" applyBorder="1" applyAlignment="1">
      <alignment vertical="center" wrapText="1"/>
    </xf>
    <xf numFmtId="164" fontId="0" fillId="2" borderId="1" xfId="20" applyNumberFormat="1" applyFont="1" applyFill="1" applyBorder="1" applyAlignment="1">
      <alignment/>
    </xf>
    <xf numFmtId="164" fontId="0" fillId="2" borderId="2" xfId="20" applyNumberFormat="1" applyFont="1" applyFill="1" applyBorder="1" applyAlignment="1">
      <alignment/>
    </xf>
    <xf numFmtId="164" fontId="0" fillId="2" borderId="3" xfId="20" applyNumberFormat="1" applyFont="1" applyFill="1" applyBorder="1" applyAlignment="1">
      <alignment/>
    </xf>
    <xf numFmtId="164" fontId="0" fillId="2" borderId="4" xfId="20" applyNumberFormat="1" applyFont="1" applyFill="1" applyBorder="1" applyAlignment="1">
      <alignment/>
    </xf>
    <xf numFmtId="164" fontId="0" fillId="2" borderId="0" xfId="20" applyNumberFormat="1" applyFont="1" applyFill="1" applyBorder="1" applyAlignment="1">
      <alignment/>
    </xf>
    <xf numFmtId="164" fontId="0" fillId="2" borderId="5" xfId="20" applyNumberFormat="1" applyFont="1" applyFill="1" applyBorder="1" applyAlignment="1">
      <alignment/>
    </xf>
    <xf numFmtId="166" fontId="10" fillId="2" borderId="7" xfId="20" applyNumberFormat="1" applyFont="1" applyFill="1" applyBorder="1" applyAlignment="1">
      <alignment/>
    </xf>
    <xf numFmtId="164" fontId="0" fillId="2" borderId="7" xfId="20" applyNumberFormat="1" applyFont="1" applyFill="1" applyBorder="1" applyAlignment="1">
      <alignment/>
    </xf>
    <xf numFmtId="164" fontId="0" fillId="2" borderId="8" xfId="20" applyNumberFormat="1" applyFont="1" applyFill="1" applyBorder="1" applyAlignment="1">
      <alignment/>
    </xf>
    <xf numFmtId="164" fontId="0" fillId="2" borderId="26" xfId="20" applyNumberFormat="1" applyFont="1" applyFill="1" applyBorder="1" applyAlignment="1">
      <alignment/>
    </xf>
    <xf numFmtId="165" fontId="9" fillId="2" borderId="9" xfId="20" applyNumberFormat="1" applyFont="1" applyFill="1" applyBorder="1" applyAlignment="1">
      <alignment horizontal="left" vertical="center" wrapText="1"/>
    </xf>
    <xf numFmtId="166" fontId="10" fillId="2" borderId="9" xfId="20" applyNumberFormat="1" applyFont="1" applyFill="1" applyBorder="1" applyAlignment="1">
      <alignment horizontal="left" vertical="center" wrapText="1"/>
    </xf>
    <xf numFmtId="165" fontId="14" fillId="2" borderId="9" xfId="20" applyNumberFormat="1" applyFont="1" applyFill="1" applyBorder="1" applyAlignment="1">
      <alignment horizontal="left" vertical="center" wrapText="1"/>
    </xf>
    <xf numFmtId="165" fontId="0" fillId="2" borderId="9" xfId="20" applyNumberFormat="1" applyFont="1" applyFill="1" applyBorder="1" applyAlignment="1">
      <alignment horizontal="left" vertical="center" wrapText="1"/>
    </xf>
    <xf numFmtId="164" fontId="0" fillId="2" borderId="27" xfId="20" applyNumberFormat="1" applyFont="1" applyFill="1" applyBorder="1" applyAlignment="1">
      <alignment/>
    </xf>
    <xf numFmtId="165" fontId="0" fillId="0" borderId="10" xfId="20" applyNumberFormat="1" applyFont="1" applyBorder="1" applyAlignment="1">
      <alignment wrapText="1"/>
    </xf>
    <xf numFmtId="165" fontId="0" fillId="9" borderId="10" xfId="20" applyNumberFormat="1" applyFont="1" applyFill="1" applyBorder="1" applyAlignment="1">
      <alignment wrapText="1"/>
    </xf>
    <xf numFmtId="165" fontId="0" fillId="0" borderId="19" xfId="20" applyNumberFormat="1" applyFont="1" applyBorder="1" applyAlignment="1">
      <alignment wrapText="1"/>
    </xf>
    <xf numFmtId="164" fontId="0" fillId="0" borderId="0" xfId="0" applyNumberFormat="1" applyFont="1" applyFill="1" applyBorder="1" applyAlignment="1" applyProtection="1">
      <alignment/>
      <protection/>
    </xf>
    <xf numFmtId="164" fontId="0" fillId="0" borderId="0" xfId="20" applyNumberFormat="1" applyFont="1" applyAlignment="1">
      <alignment horizontal="right" vertical="center"/>
    </xf>
    <xf numFmtId="164" fontId="0" fillId="0" borderId="0" xfId="20" applyNumberFormat="1" applyFont="1" applyAlignment="1">
      <alignment horizontal="center" vertical="center"/>
    </xf>
    <xf numFmtId="164" fontId="9" fillId="0" borderId="0" xfId="20" applyNumberFormat="1" applyFont="1" applyAlignment="1">
      <alignment horizontal="right" vertical="center"/>
    </xf>
    <xf numFmtId="164" fontId="9" fillId="0" borderId="0" xfId="20" applyNumberFormat="1" applyFont="1" applyAlignment="1">
      <alignment horizontal="center" vertical="center"/>
    </xf>
    <xf numFmtId="164" fontId="12" fillId="0" borderId="0" xfId="20" applyNumberFormat="1" applyFont="1" applyAlignment="1">
      <alignment horizontal="right" vertical="center"/>
    </xf>
    <xf numFmtId="164" fontId="12" fillId="0" borderId="0" xfId="20" applyNumberFormat="1" applyFont="1" applyAlignment="1">
      <alignment horizontal="center" vertical="center"/>
    </xf>
    <xf numFmtId="164" fontId="11" fillId="0" borderId="0" xfId="20" applyNumberFormat="1" applyFont="1" applyAlignment="1">
      <alignment horizontal="right" vertical="center"/>
    </xf>
    <xf numFmtId="164" fontId="11" fillId="0" borderId="0" xfId="20" applyNumberFormat="1" applyFont="1" applyAlignment="1">
      <alignment horizontal="center" vertical="center"/>
    </xf>
    <xf numFmtId="164" fontId="0" fillId="0" borderId="0" xfId="0" applyAlignment="1">
      <alignment horizontal="center" vertical="center"/>
    </xf>
    <xf numFmtId="164" fontId="0" fillId="0" borderId="0" xfId="0" applyAlignment="1">
      <alignment horizontal="center" vertical="center" wrapText="1"/>
    </xf>
    <xf numFmtId="165" fontId="0" fillId="9" borderId="9" xfId="20" applyNumberFormat="1" applyFont="1" applyFill="1" applyBorder="1" applyAlignment="1">
      <alignment wrapText="1"/>
    </xf>
    <xf numFmtId="165" fontId="0" fillId="0" borderId="9" xfId="20" applyNumberFormat="1" applyFont="1" applyBorder="1" applyAlignment="1">
      <alignment wrapText="1"/>
    </xf>
  </cellXfs>
  <cellStyles count="7">
    <cellStyle name="Normal" xfId="0"/>
    <cellStyle name="Comma" xfId="15"/>
    <cellStyle name="Comma [0]" xfId="16"/>
    <cellStyle name="Currency" xfId="17"/>
    <cellStyle name="Currency [0]" xfId="18"/>
    <cellStyle name="Percent" xfId="19"/>
    <cellStyle name="Excel Built-in Normal" xfId="20"/>
  </cellStyles>
  <dxfs count="2">
    <dxf>
      <font>
        <b/>
        <i val="0"/>
        <color rgb="FF000000"/>
      </font>
      <fill>
        <patternFill patternType="solid">
          <fgColor rgb="FFEEEEEE"/>
          <bgColor rgb="FFFFFFFF"/>
        </patternFill>
      </fill>
      <border/>
    </dxf>
    <dxf>
      <font>
        <b val="0"/>
        <i/>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3333"/>
      <rgbColor rgb="0000CC00"/>
      <rgbColor rgb="000000FF"/>
      <rgbColor rgb="00FFFF00"/>
      <rgbColor rgb="00FF00FF"/>
      <rgbColor rgb="0000FFFF"/>
      <rgbColor rgb="00800000"/>
      <rgbColor rgb="00008000"/>
      <rgbColor rgb="00000080"/>
      <rgbColor rgb="00808000"/>
      <rgbColor rgb="009900FF"/>
      <rgbColor rgb="00008080"/>
      <rgbColor rgb="00C0C0C0"/>
      <rgbColor rgb="00808080"/>
      <rgbColor rgb="009999FF"/>
      <rgbColor rgb="00993366"/>
      <rgbColor rgb="00EEEEEE"/>
      <rgbColor rgb="00CCFFFF"/>
      <rgbColor rgb="00660066"/>
      <rgbColor rgb="00FF8080"/>
      <rgbColor rgb="00006699"/>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13</xdr:row>
      <xdr:rowOff>9525</xdr:rowOff>
    </xdr:from>
    <xdr:to>
      <xdr:col>5</xdr:col>
      <xdr:colOff>581025</xdr:colOff>
      <xdr:row>27</xdr:row>
      <xdr:rowOff>19050</xdr:rowOff>
    </xdr:to>
    <xdr:pic>
      <xdr:nvPicPr>
        <xdr:cNvPr id="1" name="Picture 64"/>
        <xdr:cNvPicPr preferRelativeResize="1">
          <a:picLocks noChangeAspect="1"/>
        </xdr:cNvPicPr>
      </xdr:nvPicPr>
      <xdr:blipFill>
        <a:blip r:embed="rId1"/>
        <a:stretch>
          <a:fillRect/>
        </a:stretch>
      </xdr:blipFill>
      <xdr:spPr>
        <a:xfrm>
          <a:off x="266700" y="2114550"/>
          <a:ext cx="3648075" cy="2276475"/>
        </a:xfrm>
        <a:prstGeom prst="rect">
          <a:avLst/>
        </a:prstGeom>
        <a:noFill/>
        <a:ln w="9525" cmpd="sng">
          <a:noFill/>
        </a:ln>
      </xdr:spPr>
    </xdr:pic>
    <xdr:clientData/>
  </xdr:twoCellAnchor>
  <xdr:twoCellAnchor>
    <xdr:from>
      <xdr:col>6</xdr:col>
      <xdr:colOff>133350</xdr:colOff>
      <xdr:row>13</xdr:row>
      <xdr:rowOff>9525</xdr:rowOff>
    </xdr:from>
    <xdr:to>
      <xdr:col>11</xdr:col>
      <xdr:colOff>390525</xdr:colOff>
      <xdr:row>27</xdr:row>
      <xdr:rowOff>19050</xdr:rowOff>
    </xdr:to>
    <xdr:pic>
      <xdr:nvPicPr>
        <xdr:cNvPr id="2" name="Picture 65"/>
        <xdr:cNvPicPr preferRelativeResize="1">
          <a:picLocks noChangeAspect="1"/>
        </xdr:cNvPicPr>
      </xdr:nvPicPr>
      <xdr:blipFill>
        <a:blip r:embed="rId2"/>
        <a:stretch>
          <a:fillRect/>
        </a:stretch>
      </xdr:blipFill>
      <xdr:spPr>
        <a:xfrm>
          <a:off x="4133850" y="2114550"/>
          <a:ext cx="3590925" cy="2276475"/>
        </a:xfrm>
        <a:prstGeom prst="rect">
          <a:avLst/>
        </a:prstGeom>
        <a:noFill/>
        <a:ln w="9525" cmpd="sng">
          <a:noFill/>
        </a:ln>
      </xdr:spPr>
    </xdr:pic>
    <xdr:clientData/>
  </xdr:twoCellAnchor>
  <xdr:twoCellAnchor>
    <xdr:from>
      <xdr:col>7</xdr:col>
      <xdr:colOff>371475</xdr:colOff>
      <xdr:row>27</xdr:row>
      <xdr:rowOff>76200</xdr:rowOff>
    </xdr:from>
    <xdr:to>
      <xdr:col>10</xdr:col>
      <xdr:colOff>95250</xdr:colOff>
      <xdr:row>29</xdr:row>
      <xdr:rowOff>95250</xdr:rowOff>
    </xdr:to>
    <xdr:sp>
      <xdr:nvSpPr>
        <xdr:cNvPr id="3" name="Rectangle 66"/>
        <xdr:cNvSpPr>
          <a:spLocks/>
        </xdr:cNvSpPr>
      </xdr:nvSpPr>
      <xdr:spPr>
        <a:xfrm>
          <a:off x="5038725" y="4448175"/>
          <a:ext cx="1724025" cy="342900"/>
        </a:xfrm>
        <a:prstGeom prst="rect">
          <a:avLst/>
        </a:prstGeom>
        <a:noFill/>
        <a:ln w="9525" cmpd="sng">
          <a:noFill/>
        </a:ln>
      </xdr:spPr>
      <xdr:txBody>
        <a:bodyPr vertOverflow="clip" wrap="square" lIns="50760" tIns="50760" rIns="50760" bIns="50760"/>
        <a:p>
          <a:pPr algn="l">
            <a:defRPr/>
          </a:pPr>
          <a:r>
            <a:rPr lang="en-US" cap="none" sz="1100" b="0" i="0" u="sng" baseline="0">
              <a:solidFill>
                <a:srgbClr val="000000"/>
              </a:solidFill>
              <a:latin typeface="Arial"/>
              <a:ea typeface="Arial"/>
              <a:cs typeface="Arial"/>
            </a:rPr>
            <a:t>Lien vers la vidéo de création</a:t>
          </a:r>
        </a:p>
      </xdr:txBody>
    </xdr:sp>
    <xdr:clientData/>
  </xdr:twoCellAnchor>
  <xdr:twoCellAnchor>
    <xdr:from>
      <xdr:col>1</xdr:col>
      <xdr:colOff>428625</xdr:colOff>
      <xdr:row>27</xdr:row>
      <xdr:rowOff>76200</xdr:rowOff>
    </xdr:from>
    <xdr:to>
      <xdr:col>4</xdr:col>
      <xdr:colOff>419100</xdr:colOff>
      <xdr:row>29</xdr:row>
      <xdr:rowOff>95250</xdr:rowOff>
    </xdr:to>
    <xdr:sp>
      <xdr:nvSpPr>
        <xdr:cNvPr id="4" name="Rectangle 67"/>
        <xdr:cNvSpPr>
          <a:spLocks/>
        </xdr:cNvSpPr>
      </xdr:nvSpPr>
      <xdr:spPr>
        <a:xfrm>
          <a:off x="1095375" y="4448175"/>
          <a:ext cx="1990725" cy="342900"/>
        </a:xfrm>
        <a:prstGeom prst="rect">
          <a:avLst/>
        </a:prstGeom>
        <a:noFill/>
        <a:ln w="9525" cmpd="sng">
          <a:noFill/>
        </a:ln>
      </xdr:spPr>
      <xdr:txBody>
        <a:bodyPr vertOverflow="clip" wrap="square" lIns="50760" tIns="50760" rIns="50760" bIns="50760"/>
        <a:p>
          <a:pPr algn="l">
            <a:defRPr/>
          </a:pPr>
          <a:r>
            <a:rPr lang="en-US" cap="none" sz="1100" b="0" i="0" u="sng" baseline="0">
              <a:solidFill>
                <a:srgbClr val="000000"/>
              </a:solidFill>
              <a:latin typeface="Arial"/>
              <a:ea typeface="Arial"/>
              <a:cs typeface="Arial"/>
            </a:rPr>
            <a:t>Lien vers la vidéo de présentation</a:t>
          </a:r>
        </a:p>
      </xdr:txBody>
    </xdr:sp>
    <xdr:clientData/>
  </xdr:twoCellAnchor>
  <xdr:twoCellAnchor>
    <xdr:from>
      <xdr:col>0</xdr:col>
      <xdr:colOff>228600</xdr:colOff>
      <xdr:row>0</xdr:row>
      <xdr:rowOff>0</xdr:rowOff>
    </xdr:from>
    <xdr:to>
      <xdr:col>11</xdr:col>
      <xdr:colOff>428625</xdr:colOff>
      <xdr:row>12</xdr:row>
      <xdr:rowOff>85725</xdr:rowOff>
    </xdr:to>
    <xdr:sp>
      <xdr:nvSpPr>
        <xdr:cNvPr id="5" name="Rectangle 68"/>
        <xdr:cNvSpPr>
          <a:spLocks/>
        </xdr:cNvSpPr>
      </xdr:nvSpPr>
      <xdr:spPr>
        <a:xfrm>
          <a:off x="228600" y="0"/>
          <a:ext cx="7534275" cy="2028825"/>
        </a:xfrm>
        <a:prstGeom prst="rect">
          <a:avLst/>
        </a:prstGeom>
        <a:solidFill>
          <a:srgbClr val="62B1DE"/>
        </a:solidFill>
        <a:ln w="9525" cmpd="sng">
          <a:noFill/>
        </a:ln>
      </xdr:spPr>
      <xdr:txBody>
        <a:bodyPr vertOverflow="clip" wrap="square" lIns="50760" tIns="50760" rIns="50760" bIns="50760"/>
        <a:p>
          <a:pPr algn="l">
            <a:defRPr/>
          </a:pPr>
          <a:r>
            <a:rPr lang="en-US" cap="none" sz="1900" b="0" i="0" u="none" baseline="0">
              <a:solidFill>
                <a:srgbClr val="000000"/>
              </a:solidFill>
            </a:rPr>
            <a:t>Toutes les informations pour comprendre l’intérêt de l’outil
</a:t>
          </a:r>
          <a:r>
            <a:rPr lang="en-US" cap="none" sz="1900" b="1" i="0" u="none" baseline="0">
              <a:solidFill>
                <a:srgbClr val="000000"/>
              </a:solidFill>
              <a:latin typeface="Arial"/>
              <a:ea typeface="Arial"/>
              <a:cs typeface="Arial"/>
            </a:rPr>
            <a:t>GAGNE ETOILE
</a:t>
          </a:r>
          <a:r>
            <a:rPr lang="en-US" cap="none" sz="1900" b="0" i="0" u="none" baseline="0">
              <a:solidFill>
                <a:srgbClr val="000000"/>
              </a:solidFill>
              <a:latin typeface="Arial"/>
              <a:ea typeface="Arial"/>
              <a:cs typeface="Arial"/>
            </a:rPr>
            <a:t>
</a:t>
          </a:r>
          <a:r>
            <a:rPr lang="en-US" cap="none" sz="1900" b="0" i="1" u="none" baseline="0">
              <a:solidFill>
                <a:srgbClr val="000000"/>
              </a:solidFill>
              <a:latin typeface="Arial"/>
              <a:ea typeface="Arial"/>
              <a:cs typeface="Arial"/>
            </a:rPr>
            <a:t>Rendez-vous sur l’article :
</a:t>
          </a:r>
          <a:r>
            <a:rPr lang="en-US" cap="none" sz="1900" b="0" i="0" u="sng" baseline="0">
              <a:solidFill>
                <a:srgbClr val="000000"/>
              </a:solidFill>
            </a:rPr>
            <a:t>http://eps.spip.ac-rouen.fr/spip.php?article1661</a:t>
          </a:r>
        </a:p>
      </xdr:txBody>
    </xdr:sp>
    <xdr:clientData/>
  </xdr:twoCellAnchor>
  <xdr:twoCellAnchor>
    <xdr:from>
      <xdr:col>0</xdr:col>
      <xdr:colOff>228600</xdr:colOff>
      <xdr:row>30</xdr:row>
      <xdr:rowOff>104775</xdr:rowOff>
    </xdr:from>
    <xdr:to>
      <xdr:col>11</xdr:col>
      <xdr:colOff>428625</xdr:colOff>
      <xdr:row>36</xdr:row>
      <xdr:rowOff>66675</xdr:rowOff>
    </xdr:to>
    <xdr:sp>
      <xdr:nvSpPr>
        <xdr:cNvPr id="6" name="Rectangle 69"/>
        <xdr:cNvSpPr>
          <a:spLocks/>
        </xdr:cNvSpPr>
      </xdr:nvSpPr>
      <xdr:spPr>
        <a:xfrm>
          <a:off x="228600" y="4962525"/>
          <a:ext cx="7534275" cy="933450"/>
        </a:xfrm>
        <a:prstGeom prst="rect">
          <a:avLst/>
        </a:prstGeom>
        <a:solidFill>
          <a:srgbClr val="62B1DE"/>
        </a:solidFill>
        <a:ln w="9525" cmpd="sng">
          <a:noFill/>
        </a:ln>
      </xdr:spPr>
      <xdr:txBody>
        <a:bodyPr vertOverflow="clip" wrap="square" lIns="50760" tIns="50760" rIns="50760" bIns="50760"/>
        <a:p>
          <a:pPr algn="l">
            <a:defRPr/>
          </a:pPr>
          <a:r>
            <a:rPr lang="en-US" cap="none" sz="1900" b="0" i="0" u="none" baseline="0">
              <a:solidFill>
                <a:srgbClr val="000000"/>
              </a:solidFill>
            </a:rPr>
            <a:t>Outil proposé par le </a:t>
          </a:r>
          <a:r>
            <a:rPr lang="en-US" cap="none" sz="1900" b="1" i="0" u="none" baseline="0">
              <a:solidFill>
                <a:srgbClr val="000000"/>
              </a:solidFill>
              <a:latin typeface="Arial"/>
              <a:ea typeface="Arial"/>
              <a:cs typeface="Arial"/>
            </a:rPr>
            <a:t>Pôle de Compétences TICE/EPS</a:t>
          </a:r>
          <a:r>
            <a:rPr lang="en-US" cap="none" sz="1900" b="0" i="0" u="none" baseline="0">
              <a:solidFill>
                <a:srgbClr val="000000"/>
              </a:solidFill>
            </a:rPr>
            <a:t> - </a:t>
          </a:r>
          <a:r>
            <a:rPr lang="en-US" cap="none" sz="1900" b="1" i="0" u="none" baseline="0">
              <a:solidFill>
                <a:srgbClr val="000000"/>
              </a:solidFill>
              <a:latin typeface="Arial"/>
              <a:ea typeface="Arial"/>
              <a:cs typeface="Arial"/>
            </a:rPr>
            <a:t>Académie de Rouen
</a:t>
          </a:r>
          <a:r>
            <a:rPr lang="en-US" cap="none" sz="1100" b="0" i="1" u="none" baseline="0">
              <a:solidFill>
                <a:srgbClr val="000000"/>
              </a:solidFill>
              <a:latin typeface="Arial"/>
              <a:ea typeface="Arial"/>
              <a:cs typeface="Arial"/>
            </a:rPr>
            <a:t>Par François LIEURY
Les contributeurs : Anthony CAUCHY &amp; David SELIE</a:t>
          </a:r>
        </a:p>
      </xdr:txBody>
    </xdr:sp>
    <xdr:clientData/>
  </xdr:twoCellAnchor>
  <xdr:twoCellAnchor>
    <xdr:from>
      <xdr:col>0</xdr:col>
      <xdr:colOff>228600</xdr:colOff>
      <xdr:row>36</xdr:row>
      <xdr:rowOff>123825</xdr:rowOff>
    </xdr:from>
    <xdr:to>
      <xdr:col>11</xdr:col>
      <xdr:colOff>428625</xdr:colOff>
      <xdr:row>40</xdr:row>
      <xdr:rowOff>57150</xdr:rowOff>
    </xdr:to>
    <xdr:sp>
      <xdr:nvSpPr>
        <xdr:cNvPr id="7" name="Rectangle 70"/>
        <xdr:cNvSpPr>
          <a:spLocks/>
        </xdr:cNvSpPr>
      </xdr:nvSpPr>
      <xdr:spPr>
        <a:xfrm>
          <a:off x="228600" y="5953125"/>
          <a:ext cx="7534275" cy="581025"/>
        </a:xfrm>
        <a:prstGeom prst="rect">
          <a:avLst/>
        </a:prstGeom>
        <a:solidFill>
          <a:srgbClr val="BFBFBF"/>
        </a:solidFill>
        <a:ln w="9525" cmpd="sng">
          <a:noFill/>
        </a:ln>
      </xdr:spPr>
      <xdr:txBody>
        <a:bodyPr vertOverflow="clip" wrap="square" lIns="50760" tIns="50760" rIns="50760" bIns="50760" anchor="ctr"/>
        <a:p>
          <a:pPr algn="l">
            <a:defRPr/>
          </a:pPr>
          <a:r>
            <a:rPr lang="en-US" cap="none" sz="1200" b="1" i="0" u="none" baseline="0">
              <a:solidFill>
                <a:srgbClr val="000000"/>
              </a:solidFill>
              <a:latin typeface="Arial"/>
              <a:ea typeface="Arial"/>
              <a:cs typeface="Arial"/>
            </a:rPr>
            <a:t>Mise à jour : le 21 septembre 2017
exportation pour Android (WPS Office) et Windows (excel)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showGridLines="0" zoomScale="57" zoomScaleNormal="57" workbookViewId="0" topLeftCell="A1">
      <selection activeCell="A1" activeCellId="1" sqref="I1:I65536 A1"/>
    </sheetView>
  </sheetViews>
  <sheetFormatPr defaultColWidth="10.28125" defaultRowHeight="12.75" customHeight="1"/>
  <cols>
    <col min="1" max="12" width="10.00390625" style="1" customWidth="1"/>
    <col min="13" max="256" width="9.8515625" style="1" customWidth="1"/>
  </cols>
  <sheetData>
    <row r="1" spans="1:12" ht="12.75" customHeight="1">
      <c r="A1" s="2"/>
      <c r="B1" s="3"/>
      <c r="C1" s="3"/>
      <c r="D1" s="3"/>
      <c r="E1" s="3"/>
      <c r="F1" s="3"/>
      <c r="G1" s="3"/>
      <c r="H1" s="3"/>
      <c r="I1" s="3"/>
      <c r="J1" s="3"/>
      <c r="K1" s="3"/>
      <c r="L1" s="4"/>
    </row>
    <row r="2" spans="1:12" ht="12.75" customHeight="1">
      <c r="A2" s="5"/>
      <c r="B2" s="6"/>
      <c r="C2" s="6"/>
      <c r="D2" s="6"/>
      <c r="E2" s="6"/>
      <c r="F2" s="6"/>
      <c r="G2" s="6"/>
      <c r="H2" s="6"/>
      <c r="I2" s="6"/>
      <c r="J2" s="6"/>
      <c r="K2" s="6"/>
      <c r="L2" s="7"/>
    </row>
    <row r="3" spans="1:12" ht="12.75" customHeight="1">
      <c r="A3" s="5"/>
      <c r="B3" s="6"/>
      <c r="C3" s="6"/>
      <c r="D3" s="6"/>
      <c r="E3" s="6"/>
      <c r="F3" s="6"/>
      <c r="G3" s="6"/>
      <c r="H3" s="6"/>
      <c r="I3" s="6"/>
      <c r="J3" s="6"/>
      <c r="K3" s="6"/>
      <c r="L3" s="7"/>
    </row>
    <row r="4" spans="1:12" ht="12.75" customHeight="1">
      <c r="A4" s="5"/>
      <c r="B4" s="6"/>
      <c r="C4" s="6"/>
      <c r="D4" s="6"/>
      <c r="E4" s="6"/>
      <c r="F4" s="6"/>
      <c r="G4" s="6"/>
      <c r="H4" s="6"/>
      <c r="I4" s="6"/>
      <c r="J4" s="6"/>
      <c r="K4" s="6"/>
      <c r="L4" s="7"/>
    </row>
    <row r="5" spans="1:12" ht="12.75" customHeight="1">
      <c r="A5" s="5"/>
      <c r="B5" s="6"/>
      <c r="C5" s="6"/>
      <c r="D5" s="6"/>
      <c r="E5" s="6"/>
      <c r="F5" s="6"/>
      <c r="G5" s="6"/>
      <c r="H5" s="6"/>
      <c r="I5" s="6"/>
      <c r="J5" s="6"/>
      <c r="K5" s="6"/>
      <c r="L5" s="7"/>
    </row>
    <row r="6" spans="1:12" ht="12.75" customHeight="1">
      <c r="A6" s="5"/>
      <c r="B6" s="6"/>
      <c r="C6" s="6"/>
      <c r="D6" s="6"/>
      <c r="E6" s="6"/>
      <c r="F6" s="6"/>
      <c r="G6" s="6"/>
      <c r="H6" s="6"/>
      <c r="I6" s="6"/>
      <c r="J6" s="6"/>
      <c r="K6" s="6"/>
      <c r="L6" s="7"/>
    </row>
    <row r="7" spans="1:12" ht="12.75" customHeight="1">
      <c r="A7" s="5"/>
      <c r="B7" s="6"/>
      <c r="C7" s="6"/>
      <c r="D7" s="6"/>
      <c r="E7" s="6"/>
      <c r="F7" s="6"/>
      <c r="G7" s="6"/>
      <c r="H7" s="6"/>
      <c r="I7" s="6"/>
      <c r="J7" s="6"/>
      <c r="K7" s="6"/>
      <c r="L7" s="7"/>
    </row>
    <row r="8" spans="1:12" ht="12.75" customHeight="1">
      <c r="A8" s="5"/>
      <c r="B8" s="6"/>
      <c r="C8" s="6"/>
      <c r="D8" s="6"/>
      <c r="E8" s="6"/>
      <c r="F8" s="6"/>
      <c r="G8" s="6"/>
      <c r="H8" s="6"/>
      <c r="I8" s="6"/>
      <c r="J8" s="6"/>
      <c r="K8" s="6"/>
      <c r="L8" s="7"/>
    </row>
    <row r="9" spans="1:12" ht="12.75" customHeight="1">
      <c r="A9" s="5"/>
      <c r="B9" s="6"/>
      <c r="C9" s="6"/>
      <c r="D9" s="6"/>
      <c r="E9" s="6"/>
      <c r="F9" s="6"/>
      <c r="G9" s="6"/>
      <c r="H9" s="6"/>
      <c r="I9" s="6"/>
      <c r="J9" s="6"/>
      <c r="K9" s="6"/>
      <c r="L9" s="7"/>
    </row>
    <row r="10" spans="1:12" ht="12.75" customHeight="1">
      <c r="A10" s="5"/>
      <c r="B10" s="6"/>
      <c r="C10" s="6"/>
      <c r="D10" s="6"/>
      <c r="E10" s="6"/>
      <c r="F10" s="6"/>
      <c r="G10" s="6"/>
      <c r="H10" s="6"/>
      <c r="I10" s="6"/>
      <c r="J10" s="6"/>
      <c r="K10" s="6"/>
      <c r="L10" s="7"/>
    </row>
    <row r="11" spans="1:12" ht="12.75" customHeight="1">
      <c r="A11" s="5"/>
      <c r="B11" s="6"/>
      <c r="C11" s="6"/>
      <c r="D11" s="6"/>
      <c r="E11" s="6"/>
      <c r="F11" s="6"/>
      <c r="G11" s="6"/>
      <c r="H11" s="6"/>
      <c r="I11" s="6"/>
      <c r="J11" s="6"/>
      <c r="K11" s="6"/>
      <c r="L11" s="7"/>
    </row>
    <row r="12" spans="1:12" ht="12.75" customHeight="1">
      <c r="A12" s="5"/>
      <c r="B12" s="6"/>
      <c r="C12" s="6"/>
      <c r="D12" s="6"/>
      <c r="E12" s="6"/>
      <c r="F12" s="6"/>
      <c r="G12" s="6"/>
      <c r="H12" s="6"/>
      <c r="I12" s="6"/>
      <c r="J12" s="6"/>
      <c r="K12" s="6"/>
      <c r="L12" s="7"/>
    </row>
    <row r="13" spans="1:12" ht="12.75" customHeight="1">
      <c r="A13" s="5"/>
      <c r="B13" s="6"/>
      <c r="C13" s="6"/>
      <c r="D13" s="6"/>
      <c r="E13" s="6"/>
      <c r="F13" s="6"/>
      <c r="G13" s="6"/>
      <c r="H13" s="6"/>
      <c r="I13" s="6"/>
      <c r="J13" s="6"/>
      <c r="K13" s="6"/>
      <c r="L13" s="7"/>
    </row>
    <row r="14" spans="1:12" ht="12.75" customHeight="1">
      <c r="A14" s="5"/>
      <c r="B14" s="6"/>
      <c r="C14" s="6"/>
      <c r="D14" s="6"/>
      <c r="E14" s="6"/>
      <c r="F14" s="6"/>
      <c r="G14" s="6"/>
      <c r="H14" s="6"/>
      <c r="I14" s="6"/>
      <c r="J14" s="6"/>
      <c r="K14" s="6"/>
      <c r="L14" s="7"/>
    </row>
    <row r="15" spans="1:12" ht="12.75" customHeight="1">
      <c r="A15" s="5"/>
      <c r="B15" s="6"/>
      <c r="C15" s="6"/>
      <c r="D15" s="6"/>
      <c r="E15" s="6"/>
      <c r="F15" s="6"/>
      <c r="G15" s="6"/>
      <c r="H15" s="6"/>
      <c r="I15" s="6"/>
      <c r="J15" s="6"/>
      <c r="K15" s="6"/>
      <c r="L15" s="7"/>
    </row>
    <row r="16" spans="1:12" ht="12.75" customHeight="1">
      <c r="A16" s="5"/>
      <c r="B16" s="6"/>
      <c r="C16" s="6"/>
      <c r="D16" s="6"/>
      <c r="E16" s="6"/>
      <c r="F16" s="6"/>
      <c r="G16" s="6"/>
      <c r="H16" s="6"/>
      <c r="I16" s="6"/>
      <c r="J16" s="6"/>
      <c r="K16" s="6"/>
      <c r="L16" s="7"/>
    </row>
    <row r="17" spans="1:12" ht="12.75" customHeight="1">
      <c r="A17" s="5"/>
      <c r="B17" s="6"/>
      <c r="C17" s="6"/>
      <c r="D17" s="6"/>
      <c r="E17" s="6"/>
      <c r="F17" s="6"/>
      <c r="G17" s="6"/>
      <c r="H17" s="6"/>
      <c r="I17" s="6"/>
      <c r="J17" s="6"/>
      <c r="K17" s="6"/>
      <c r="L17" s="7"/>
    </row>
    <row r="18" spans="1:12" ht="12.75" customHeight="1">
      <c r="A18" s="5"/>
      <c r="B18" s="6"/>
      <c r="C18" s="6"/>
      <c r="D18" s="6"/>
      <c r="E18" s="6"/>
      <c r="F18" s="6"/>
      <c r="G18" s="6"/>
      <c r="H18" s="6"/>
      <c r="I18" s="6"/>
      <c r="J18" s="6"/>
      <c r="K18" s="6"/>
      <c r="L18" s="7"/>
    </row>
    <row r="19" spans="1:12" ht="12.75" customHeight="1">
      <c r="A19" s="5"/>
      <c r="B19" s="6"/>
      <c r="C19" s="6"/>
      <c r="D19" s="6"/>
      <c r="E19" s="6"/>
      <c r="F19" s="6"/>
      <c r="G19" s="6"/>
      <c r="H19" s="6"/>
      <c r="I19" s="6"/>
      <c r="J19" s="6"/>
      <c r="K19" s="6"/>
      <c r="L19" s="7"/>
    </row>
    <row r="20" spans="1:12" ht="12.75" customHeight="1">
      <c r="A20" s="5"/>
      <c r="B20" s="6"/>
      <c r="C20" s="6"/>
      <c r="D20" s="6"/>
      <c r="E20" s="6"/>
      <c r="F20" s="6"/>
      <c r="G20" s="6"/>
      <c r="H20" s="6"/>
      <c r="I20" s="6"/>
      <c r="J20" s="6"/>
      <c r="K20" s="6"/>
      <c r="L20" s="7"/>
    </row>
    <row r="21" spans="1:12" ht="12.75" customHeight="1">
      <c r="A21" s="5"/>
      <c r="B21" s="6"/>
      <c r="C21" s="6"/>
      <c r="D21" s="6"/>
      <c r="E21" s="6"/>
      <c r="F21" s="6"/>
      <c r="G21" s="6"/>
      <c r="H21" s="6"/>
      <c r="I21" s="6"/>
      <c r="J21" s="6"/>
      <c r="K21" s="6"/>
      <c r="L21" s="7"/>
    </row>
    <row r="22" spans="1:12" ht="12.75" customHeight="1">
      <c r="A22" s="5"/>
      <c r="B22" s="6"/>
      <c r="C22" s="6"/>
      <c r="D22" s="6"/>
      <c r="E22" s="6"/>
      <c r="F22" s="6"/>
      <c r="G22" s="6"/>
      <c r="H22" s="6"/>
      <c r="I22" s="6"/>
      <c r="J22" s="6"/>
      <c r="K22" s="6"/>
      <c r="L22" s="7"/>
    </row>
    <row r="23" spans="1:12" ht="12.75" customHeight="1">
      <c r="A23" s="5"/>
      <c r="B23" s="6"/>
      <c r="C23" s="6"/>
      <c r="D23" s="6"/>
      <c r="E23" s="6"/>
      <c r="F23" s="6"/>
      <c r="G23" s="6"/>
      <c r="H23" s="6"/>
      <c r="I23" s="6"/>
      <c r="J23" s="6"/>
      <c r="K23" s="6"/>
      <c r="L23" s="7"/>
    </row>
    <row r="24" spans="1:12" ht="12.75" customHeight="1">
      <c r="A24" s="5"/>
      <c r="B24" s="6"/>
      <c r="C24" s="6"/>
      <c r="D24" s="6"/>
      <c r="E24" s="6"/>
      <c r="F24" s="6"/>
      <c r="G24" s="6"/>
      <c r="H24" s="6"/>
      <c r="I24" s="6"/>
      <c r="J24" s="6"/>
      <c r="K24" s="6"/>
      <c r="L24" s="7"/>
    </row>
    <row r="25" spans="1:12" ht="12.75" customHeight="1">
      <c r="A25" s="5"/>
      <c r="B25" s="6"/>
      <c r="C25" s="6"/>
      <c r="D25" s="6"/>
      <c r="E25" s="6"/>
      <c r="F25" s="6"/>
      <c r="G25" s="6"/>
      <c r="H25" s="6"/>
      <c r="I25" s="6"/>
      <c r="J25" s="6"/>
      <c r="K25" s="6"/>
      <c r="L25" s="7"/>
    </row>
    <row r="26" spans="1:12" ht="12.75" customHeight="1">
      <c r="A26" s="5"/>
      <c r="B26" s="6"/>
      <c r="C26" s="6"/>
      <c r="D26" s="6"/>
      <c r="E26" s="6"/>
      <c r="F26" s="6"/>
      <c r="G26" s="6"/>
      <c r="H26" s="6"/>
      <c r="I26" s="6"/>
      <c r="J26" s="6"/>
      <c r="K26" s="6"/>
      <c r="L26" s="7"/>
    </row>
    <row r="27" spans="1:12" ht="12.75" customHeight="1">
      <c r="A27" s="5"/>
      <c r="B27" s="6"/>
      <c r="C27" s="6"/>
      <c r="D27" s="6"/>
      <c r="E27" s="6"/>
      <c r="F27" s="6"/>
      <c r="G27" s="6"/>
      <c r="H27" s="6"/>
      <c r="I27" s="6"/>
      <c r="J27" s="6"/>
      <c r="K27" s="6"/>
      <c r="L27" s="7"/>
    </row>
    <row r="28" spans="1:12" ht="12.75" customHeight="1">
      <c r="A28" s="5"/>
      <c r="B28" s="6"/>
      <c r="C28" s="6"/>
      <c r="D28" s="6"/>
      <c r="E28" s="6"/>
      <c r="F28" s="6"/>
      <c r="G28" s="6"/>
      <c r="H28" s="6"/>
      <c r="I28" s="6"/>
      <c r="J28" s="6"/>
      <c r="K28" s="6"/>
      <c r="L28" s="7"/>
    </row>
    <row r="29" spans="1:12" ht="12.75" customHeight="1">
      <c r="A29" s="5"/>
      <c r="B29" s="6"/>
      <c r="C29" s="6"/>
      <c r="D29" s="6"/>
      <c r="E29" s="6"/>
      <c r="F29" s="6"/>
      <c r="G29" s="6"/>
      <c r="H29" s="6"/>
      <c r="I29" s="6"/>
      <c r="J29" s="6"/>
      <c r="K29" s="6"/>
      <c r="L29" s="7"/>
    </row>
    <row r="30" spans="1:12" ht="12.75" customHeight="1">
      <c r="A30" s="5"/>
      <c r="B30" s="6"/>
      <c r="C30" s="6"/>
      <c r="D30" s="6"/>
      <c r="E30" s="6"/>
      <c r="F30" s="6"/>
      <c r="G30" s="6"/>
      <c r="H30" s="6"/>
      <c r="I30" s="6"/>
      <c r="J30" s="6"/>
      <c r="K30" s="6"/>
      <c r="L30" s="7"/>
    </row>
    <row r="31" spans="1:12" ht="12.75" customHeight="1">
      <c r="A31" s="5"/>
      <c r="B31" s="6"/>
      <c r="C31" s="6"/>
      <c r="D31" s="6"/>
      <c r="E31" s="6"/>
      <c r="F31" s="6"/>
      <c r="G31" s="6"/>
      <c r="H31" s="6"/>
      <c r="I31" s="6"/>
      <c r="J31" s="6"/>
      <c r="K31" s="6"/>
      <c r="L31" s="7"/>
    </row>
    <row r="32" spans="1:12" ht="12.75" customHeight="1">
      <c r="A32" s="5"/>
      <c r="B32" s="6"/>
      <c r="C32" s="6"/>
      <c r="D32" s="6"/>
      <c r="E32" s="6"/>
      <c r="F32" s="6"/>
      <c r="G32" s="6"/>
      <c r="H32" s="6"/>
      <c r="I32" s="6"/>
      <c r="J32" s="6"/>
      <c r="K32" s="6"/>
      <c r="L32" s="7"/>
    </row>
    <row r="33" spans="1:12" ht="12.75" customHeight="1">
      <c r="A33" s="5"/>
      <c r="B33" s="6"/>
      <c r="C33" s="6"/>
      <c r="D33" s="6"/>
      <c r="E33" s="6"/>
      <c r="F33" s="6"/>
      <c r="G33" s="6"/>
      <c r="H33" s="6"/>
      <c r="I33" s="6"/>
      <c r="J33" s="6"/>
      <c r="K33" s="6"/>
      <c r="L33" s="7"/>
    </row>
    <row r="34" spans="1:12" ht="12.75" customHeight="1">
      <c r="A34" s="5"/>
      <c r="B34" s="6"/>
      <c r="C34" s="6"/>
      <c r="D34" s="6"/>
      <c r="E34" s="6"/>
      <c r="F34" s="6"/>
      <c r="G34" s="6"/>
      <c r="H34" s="6"/>
      <c r="I34" s="6"/>
      <c r="J34" s="6"/>
      <c r="K34" s="6"/>
      <c r="L34" s="7"/>
    </row>
    <row r="35" spans="1:12" ht="12.75" customHeight="1">
      <c r="A35" s="5"/>
      <c r="B35" s="6"/>
      <c r="C35" s="6"/>
      <c r="D35" s="6"/>
      <c r="E35" s="6"/>
      <c r="F35" s="6"/>
      <c r="G35" s="6"/>
      <c r="H35" s="6"/>
      <c r="I35" s="6"/>
      <c r="J35" s="6"/>
      <c r="K35" s="6"/>
      <c r="L35" s="7"/>
    </row>
    <row r="36" spans="1:12" ht="12.75" customHeight="1">
      <c r="A36" s="5"/>
      <c r="B36" s="6"/>
      <c r="C36" s="6"/>
      <c r="D36" s="6"/>
      <c r="E36" s="6"/>
      <c r="F36" s="6"/>
      <c r="G36" s="6"/>
      <c r="H36" s="6"/>
      <c r="I36" s="6"/>
      <c r="J36" s="6"/>
      <c r="K36" s="6"/>
      <c r="L36" s="7"/>
    </row>
    <row r="37" spans="1:12" ht="12.75" customHeight="1">
      <c r="A37" s="5"/>
      <c r="B37" s="6"/>
      <c r="C37" s="6"/>
      <c r="D37" s="6"/>
      <c r="E37" s="6"/>
      <c r="F37" s="6"/>
      <c r="G37" s="6"/>
      <c r="H37" s="6"/>
      <c r="I37" s="6"/>
      <c r="J37" s="6"/>
      <c r="K37" s="6"/>
      <c r="L37" s="7"/>
    </row>
    <row r="38" spans="1:12" ht="12.75" customHeight="1">
      <c r="A38" s="5"/>
      <c r="B38" s="6"/>
      <c r="C38" s="6"/>
      <c r="D38" s="6"/>
      <c r="E38" s="6"/>
      <c r="F38" s="6"/>
      <c r="G38" s="6"/>
      <c r="H38" s="6"/>
      <c r="I38" s="6"/>
      <c r="J38" s="6"/>
      <c r="K38" s="6"/>
      <c r="L38" s="7"/>
    </row>
    <row r="39" spans="1:12" ht="12.75" customHeight="1">
      <c r="A39" s="5"/>
      <c r="B39" s="6"/>
      <c r="C39" s="6"/>
      <c r="D39" s="6"/>
      <c r="E39" s="6"/>
      <c r="F39" s="6"/>
      <c r="G39" s="6"/>
      <c r="H39" s="6"/>
      <c r="I39" s="6"/>
      <c r="J39" s="6"/>
      <c r="K39" s="6"/>
      <c r="L39" s="7"/>
    </row>
    <row r="40" spans="1:12" ht="12.75" customHeight="1">
      <c r="A40" s="5"/>
      <c r="B40" s="6"/>
      <c r="C40" s="6"/>
      <c r="D40" s="6"/>
      <c r="E40" s="6"/>
      <c r="F40" s="6"/>
      <c r="G40" s="6"/>
      <c r="H40" s="6"/>
      <c r="I40" s="6"/>
      <c r="J40" s="6"/>
      <c r="K40" s="6"/>
      <c r="L40" s="7"/>
    </row>
    <row r="41" spans="1:12" ht="12.75" customHeight="1">
      <c r="A41" s="8"/>
      <c r="B41" s="9"/>
      <c r="C41" s="9"/>
      <c r="D41" s="9"/>
      <c r="E41" s="9"/>
      <c r="F41" s="9"/>
      <c r="G41" s="9"/>
      <c r="H41" s="9"/>
      <c r="I41" s="9"/>
      <c r="J41" s="9"/>
      <c r="K41" s="9"/>
      <c r="L41" s="10"/>
    </row>
  </sheetData>
  <printOptions/>
  <pageMargins left="1" right="1" top="1" bottom="1" header="0.5118055555555555" footer="0.25"/>
  <pageSetup fitToHeight="1" fitToWidth="1" horizontalDpi="300" verticalDpi="300" orientation="portrait"/>
  <headerFooter alignWithMargins="0">
    <oddFooter>&amp;C&amp;12&amp;P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33"/>
  <sheetViews>
    <sheetView showGridLines="0" tabSelected="1" zoomScale="70" zoomScaleNormal="70" workbookViewId="0" topLeftCell="A1">
      <pane xSplit="1" ySplit="3" topLeftCell="B4" activePane="bottomRight" state="frozen"/>
      <selection pane="bottomRight" activeCell="A23" sqref="A23"/>
    </sheetView>
  </sheetViews>
  <sheetFormatPr defaultColWidth="16.00390625" defaultRowHeight="13.5" customHeight="1"/>
  <cols>
    <col min="1" max="1" width="12.8515625" style="1" bestFit="1" customWidth="1"/>
    <col min="2" max="2" width="9.140625" style="1" customWidth="1"/>
    <col min="3" max="3" width="0" style="1" hidden="1" customWidth="1"/>
    <col min="4" max="4" width="15.28125" style="1" customWidth="1"/>
    <col min="5" max="5" width="21.00390625" style="1" bestFit="1" customWidth="1"/>
    <col min="6" max="6" width="0" style="1" hidden="1" customWidth="1"/>
    <col min="7" max="7" width="14.7109375" style="1" customWidth="1"/>
    <col min="8" max="8" width="21.00390625" style="1" bestFit="1" customWidth="1"/>
    <col min="9" max="9" width="0" style="1" hidden="1" customWidth="1"/>
    <col min="10" max="10" width="15.140625" style="1" customWidth="1"/>
    <col min="11" max="11" width="21.00390625" style="1" bestFit="1" customWidth="1"/>
    <col min="12" max="12" width="0" style="1" hidden="1" customWidth="1"/>
    <col min="13" max="13" width="15.7109375" style="1" customWidth="1"/>
    <col min="14" max="14" width="21.00390625" style="1" bestFit="1" customWidth="1"/>
    <col min="15" max="15" width="0" style="1" hidden="1" customWidth="1"/>
    <col min="16" max="16" width="13.421875" style="1" customWidth="1"/>
    <col min="17" max="17" width="21.00390625" style="1" bestFit="1" customWidth="1"/>
    <col min="18" max="18" width="6.7109375" style="1" customWidth="1"/>
    <col min="19" max="256" width="15.8515625" style="1" customWidth="1"/>
  </cols>
  <sheetData>
    <row r="1" spans="1:18" ht="11.25" customHeight="1">
      <c r="A1" s="11"/>
      <c r="B1" s="11"/>
      <c r="C1" s="11"/>
      <c r="D1" s="11"/>
      <c r="E1" s="11"/>
      <c r="F1" s="11"/>
      <c r="G1" s="11"/>
      <c r="H1" s="11"/>
      <c r="I1" s="11"/>
      <c r="J1" s="11"/>
      <c r="K1" s="11"/>
      <c r="L1" s="11"/>
      <c r="M1" s="11"/>
      <c r="N1" s="11"/>
      <c r="O1" s="11"/>
      <c r="P1" s="11"/>
      <c r="Q1" s="11"/>
      <c r="R1" s="11"/>
    </row>
    <row r="2" spans="1:18" ht="19.5" customHeight="1">
      <c r="A2" s="12"/>
      <c r="B2" s="12" t="s">
        <v>0</v>
      </c>
      <c r="C2" s="12"/>
      <c r="D2" s="12"/>
      <c r="E2" s="12"/>
      <c r="F2" s="12"/>
      <c r="G2" s="12"/>
      <c r="H2" s="12"/>
      <c r="I2" s="12"/>
      <c r="J2" s="12"/>
      <c r="K2" s="12"/>
      <c r="L2" s="12"/>
      <c r="M2" s="12"/>
      <c r="N2" s="12"/>
      <c r="O2" s="12"/>
      <c r="P2" s="12"/>
      <c r="Q2" s="12"/>
      <c r="R2" s="12"/>
    </row>
    <row r="3" spans="1:18" s="31" customFormat="1" ht="65.25">
      <c r="A3" s="13"/>
      <c r="B3" s="14"/>
      <c r="C3" s="15" t="s">
        <v>1</v>
      </c>
      <c r="D3" s="17" t="str">
        <f>'Niveau de maitrise - Niveau de '!B2</f>
        <v>A1- PDB en attaque: Faire les bons choix pour être efficace (tir/passe/dribble)</v>
      </c>
      <c r="E3" s="17"/>
      <c r="F3" s="18" t="s">
        <v>1</v>
      </c>
      <c r="G3" s="20" t="str">
        <f>'Niveau de maitrise - Niveau de '!C2</f>
        <v>A1- NPDB: Jouer sans ballon, se démarquer</v>
      </c>
      <c r="H3" s="20"/>
      <c r="I3" s="21" t="s">
        <v>1</v>
      </c>
      <c r="J3" s="23" t="str">
        <f>'Niveau de maitrise - Niveau de '!D2</f>
        <v>A1- Défense: s’inscrire dans une organisation en « Homme à Homme » sur demi-terrain</v>
      </c>
      <c r="K3" s="23"/>
      <c r="L3" s="24" t="s">
        <v>1</v>
      </c>
      <c r="M3" s="26" t="str">
        <f>'Niveau de maitrise - Niveau de '!E2</f>
        <v>A3- Etre solidaire de ses partenaires et respectueux de son (ses) adversaire(s) et de l'arbitre </v>
      </c>
      <c r="N3" s="26"/>
      <c r="O3" s="27" t="s">
        <v>1</v>
      </c>
      <c r="P3" s="29" t="str">
        <f>'Niveau de maitrise - Niveau de '!F2</f>
        <v>A4- Observer et co arbitrer. 
A5 : Accepter le résultat de la rencontre et savoir analyser avec objectivité</v>
      </c>
      <c r="Q3" s="29"/>
      <c r="R3" s="30" t="s">
        <v>7</v>
      </c>
    </row>
    <row r="4" spans="1:18" ht="24.75" customHeight="1">
      <c r="A4" s="119" t="s">
        <v>465</v>
      </c>
      <c r="B4" s="119"/>
      <c r="C4" s="33">
        <f>LEN(D4)</f>
        <v>4</v>
      </c>
      <c r="D4" s="34" t="s">
        <v>376</v>
      </c>
      <c r="E4" s="116" t="str">
        <f>IF(C4=0,'Niveau de maitrise - Niveau de '!$B$6,IF(C4=1,'Niveau de maitrise - Niveau de '!$B$7,IF(C4=2,'Niveau de maitrise - Niveau de '!$B$8,IF(C4=3,'Niveau de maitrise - Niveau de '!$B$9,IF(C4=4,'Niveau de maitrise - Niveau de '!$B$10,IF(C4=5,'Niveau de maitrise - Niveau de '!$B$11,"ERREUR"))))))</f>
        <v>Fait souvent le bon choix</v>
      </c>
      <c r="F4" s="33">
        <f>LEN(G4)</f>
        <v>4</v>
      </c>
      <c r="G4" s="34" t="s">
        <v>375</v>
      </c>
      <c r="H4" s="116" t="str">
        <f>IF(F5=0,'Niveau de maitrise - Niveau de '!$C$6,IF(F5=1,'Niveau de maitrise - Niveau de '!$C$7,IF(F5=2,'Niveau de maitrise - Niveau de '!$C$8,IF(F5=3,'Niveau de maitrise - Niveau de '!$C$9,IF(F5=4,'Niveau de maitrise - Niveau de '!$C$10,IF(F5=5,'Niveau de maitrise - Niveau de '!$C$11,"ERREUR"))))))</f>
        <v>Joueur passif, attentiste</v>
      </c>
      <c r="I4" s="33">
        <f>LEN(J4)</f>
        <v>4</v>
      </c>
      <c r="J4" s="34" t="s">
        <v>442</v>
      </c>
      <c r="K4" s="116" t="str">
        <f>IF(I4=0,'Niveau de maitrise - Niveau de '!$D$6,IF(I4=1,'Niveau de maitrise - Niveau de '!$D$7,IF(I4=2,'Niveau de maitrise - Niveau de '!$D$8,IF(I4=3,'Niveau de maitrise - Niveau de '!$D$9,IF(I4=4,'Niveau de maitrise - Niveau de '!$D$10,IF(I4=5,'Niveau de maitrise - Niveau de '!$D$11,"ERREUR"))))))</f>
        <v>Revient dans sa moitié de terrain et prend un adversaire en charge</v>
      </c>
      <c r="L4" s="33">
        <f>LEN(M4)</f>
        <v>4</v>
      </c>
      <c r="M4" s="34" t="s">
        <v>330</v>
      </c>
      <c r="N4" s="116" t="str">
        <f>IF(L4=0,'Niveau de maitrise - Niveau de '!$E$6,IF(L4=1,'Niveau de maitrise - Niveau de '!$E$7,IF(L4=2,'Niveau de maitrise - Niveau de '!$E$8,IF(L4=3,'Niveau de maitrise - Niveau de '!$E$9,IF(L4=4,'Niveau de maitrise - Niveau de '!$E$10,IF(L4=5,'Niveau de maitrise - Niveau de '!$E$11,"ERREUR"))))))</f>
        <v>Sait perdre et gagner loyalement</v>
      </c>
      <c r="O4" s="33">
        <f>LEN(P4)</f>
        <v>4</v>
      </c>
      <c r="P4" s="34" t="s">
        <v>427</v>
      </c>
      <c r="Q4" s="116" t="str">
        <f>IF(O4=0,'Niveau de maitrise - Niveau de '!$F$6,IF(O4=1,'Niveau de maitrise - Niveau de '!$F$7,IF(O4=2,'Niveau de maitrise - Niveau de '!$F$8,IF(O4=3,'Niveau de maitrise - Niveau de '!$F$9,IF(O4=4,'Niveau de maitrise - Niveau de '!$F$10,IF(O4=5,'Niveau de maitrise - Niveau de '!$F$11,"ERREUR"))))))</f>
        <v>Est capable d’être arbitre de terrain (siffle les fautes offensives)</v>
      </c>
      <c r="R4" s="35">
        <f>(C4*'Niveau de maitrise - Niveau de '!$B$12/5+F4*'Niveau de maitrise - Niveau de '!$C$12/5+I4*'Niveau de maitrise - Niveau de '!$D$12/5+L4*'Niveau de maitrise - Niveau de '!$E$12/5+O4*'Niveau de maitrise - Niveau de '!$F$12/5)/('Niveau de maitrise - Niveau de '!$B$12+'Niveau de maitrise - Niveau de '!$C$12+'Niveau de maitrise - Niveau de '!$D$12+'Niveau de maitrise - Niveau de '!$E$12+'Niveau de maitrise - Niveau de '!$F$12)*'Niveau de maitrise - Tableau 2'!$B$1</f>
        <v>16</v>
      </c>
    </row>
    <row r="5" spans="1:18" ht="24.75" customHeight="1">
      <c r="A5" s="130" t="s">
        <v>466</v>
      </c>
      <c r="B5" s="36"/>
      <c r="C5" s="38">
        <f>LEN(D5)</f>
        <v>2</v>
      </c>
      <c r="D5" s="39" t="s">
        <v>377</v>
      </c>
      <c r="E5" s="117" t="str">
        <f>IF(C5=0,'Niveau de maitrise - Niveau de '!$B$6,IF(C5=1,'Niveau de maitrise - Niveau de '!$B$7,IF(C5=2,'Niveau de maitrise - Niveau de '!$B$8,IF(C5=3,'Niveau de maitrise - Niveau de '!$B$9,IF(C5=4,'Niveau de maitrise - Niveau de '!$B$10,IF(C5=5,'Niveau de maitrise - Niveau de '!$B$11,"ERREUR"))))))</f>
        <v>Fait toujours le mauvais choix</v>
      </c>
      <c r="F5" s="38">
        <f>LEN(G5)</f>
        <v>2</v>
      </c>
      <c r="G5" s="39" t="s">
        <v>378</v>
      </c>
      <c r="H5" s="117" t="str">
        <f>IF(F5=0,'Niveau de maitrise - Niveau de '!$C$6,IF(F5=1,'Niveau de maitrise - Niveau de '!$C$7,IF(F5=2,'Niveau de maitrise - Niveau de '!$C$8,IF(F5=3,'Niveau de maitrise - Niveau de '!$C$9,IF(F5=4,'Niveau de maitrise - Niveau de '!$C$10,IF(F5=5,'Niveau de maitrise - Niveau de '!$C$11,"ERREUR"))))))</f>
        <v>Joueur passif, attentiste</v>
      </c>
      <c r="I5" s="38">
        <f>LEN(J5)</f>
        <v>2</v>
      </c>
      <c r="J5" s="39" t="s">
        <v>379</v>
      </c>
      <c r="K5" s="117" t="str">
        <f>IF(I5=0,'Niveau de maitrise - Niveau de '!$D$6,IF(I5=1,'Niveau de maitrise - Niveau de '!$D$7,IF(I5=2,'Niveau de maitrise - Niveau de '!$D$8,IF(I5=3,'Niveau de maitrise - Niveau de '!$D$9,IF(I5=4,'Niveau de maitrise - Niveau de '!$D$10,IF(I5=5,'Niveau de maitrise - Niveau de '!$D$11,"ERREUR"))))))</f>
        <v>Joueur passif, ne prend pas d’adversaire en charge</v>
      </c>
      <c r="L5" s="38">
        <f>LEN(M5)</f>
        <v>4</v>
      </c>
      <c r="M5" s="39" t="s">
        <v>332</v>
      </c>
      <c r="N5" s="117" t="str">
        <f>IF(L5=0,'Niveau de maitrise - Niveau de '!$E$6,IF(L5=1,'Niveau de maitrise - Niveau de '!$E$7,IF(L5=2,'Niveau de maitrise - Niveau de '!$E$8,IF(L5=3,'Niveau de maitrise - Niveau de '!$E$9,IF(L5=4,'Niveau de maitrise - Niveau de '!$E$10,IF(L5=5,'Niveau de maitrise - Niveau de '!$E$11,"ERREUR"))))))</f>
        <v>Sait perdre et gagner loyalement</v>
      </c>
      <c r="O5" s="38">
        <f>LEN(P5)</f>
        <v>2</v>
      </c>
      <c r="P5" s="39" t="s">
        <v>429</v>
      </c>
      <c r="Q5" s="117" t="str">
        <f>IF(O5=0,'Niveau de maitrise - Niveau de '!$F$6,IF(O5=1,'Niveau de maitrise - Niveau de '!$F$7,IF(O5=2,'Niveau de maitrise - Niveau de '!$F$8,IF(O5=3,'Niveau de maitrise - Niveau de '!$F$9,IF(O5=4,'Niveau de maitrise - Niveau de '!$F$10,IF(O5=5,'Niveau de maitrise - Niveau de '!$F$11,"ERREUR"))))))</f>
        <v>Arbitre « en touriste »</v>
      </c>
      <c r="R5" s="35">
        <f>(C5*'Niveau de maitrise - Niveau de '!$B$12/5+F5*'Niveau de maitrise - Niveau de '!$C$12/5+I5*'Niveau de maitrise - Niveau de '!$D$12/5+L5*'Niveau de maitrise - Niveau de '!$E$12/5+O5*'Niveau de maitrise - Niveau de '!$F$12/5)/('Niveau de maitrise - Niveau de '!$B$12+'Niveau de maitrise - Niveau de '!$C$12+'Niveau de maitrise - Niveau de '!$D$12+'Niveau de maitrise - Niveau de '!$E$12+'Niveau de maitrise - Niveau de '!$F$12)*'Niveau de maitrise - Tableau 2'!$B$1</f>
        <v>8.5</v>
      </c>
    </row>
    <row r="6" spans="1:18" ht="24.75" customHeight="1">
      <c r="A6" s="12" t="s">
        <v>467</v>
      </c>
      <c r="B6" s="12"/>
      <c r="C6" s="33">
        <f>LEN(D6)</f>
        <v>3</v>
      </c>
      <c r="D6" s="34" t="s">
        <v>412</v>
      </c>
      <c r="E6" s="116" t="str">
        <f>IF(C6=0,'Niveau de maitrise - Niveau de '!$B$6,IF(C6=1,'Niveau de maitrise - Niveau de '!$B$7,IF(C6=2,'Niveau de maitrise - Niveau de '!$B$8,IF(C6=3,'Niveau de maitrise - Niveau de '!$B$9,IF(C6=4,'Niveau de maitrise - Niveau de '!$B$10,IF(C6=5,'Niveau de maitrise - Niveau de '!$B$11,"ERREUR"))))))</f>
        <v>Fait le bon choix une fois sur deux</v>
      </c>
      <c r="F6" s="33">
        <f>LEN(G6)</f>
        <v>4</v>
      </c>
      <c r="G6" s="34" t="s">
        <v>413</v>
      </c>
      <c r="H6" s="116" t="str">
        <f>IF(F6=0,'Niveau de maitrise - Niveau de '!$C$6,IF(F6=1,'Niveau de maitrise - Niveau de '!$C$7,IF(F6=2,'Niveau de maitrise - Niveau de '!$C$8,IF(F6=3,'Niveau de maitrise - Niveau de '!$C$9,IF(F6=4,'Niveau de maitrise - Niveau de '!$C$10,IF(F6=5,'Niveau de maitrise - Niveau de '!$C$11,"ERREUR"))))))</f>
        <v>Se place libre, toujours en activité</v>
      </c>
      <c r="I6" s="33">
        <f>LEN(J6)</f>
        <v>3</v>
      </c>
      <c r="J6" s="34" t="s">
        <v>414</v>
      </c>
      <c r="K6" s="116" t="str">
        <f>IF(I6=0,'Niveau de maitrise - Niveau de '!$D$6,IF(I6=1,'Niveau de maitrise - Niveau de '!$D$7,IF(I6=2,'Niveau de maitrise - Niveau de '!$D$8,IF(I6=3,'Niveau de maitrise - Niveau de '!$D$9,IF(I6=4,'Niveau de maitrise - Niveau de '!$D$10,IF(I6=5,'Niveau de maitrise - Niveau de '!$D$11,"ERREUR"))))))</f>
        <v>Cherche à défendre mais le fait de manière très brouillonne: pas de repli dans le demi terrain, se précipite sur le PDB</v>
      </c>
      <c r="L6" s="33">
        <f>LEN(M6)</f>
        <v>4</v>
      </c>
      <c r="M6" s="34" t="s">
        <v>331</v>
      </c>
      <c r="N6" s="116" t="str">
        <f>IF(L6=0,'Niveau de maitrise - Niveau de '!$E$6,IF(L6=1,'Niveau de maitrise - Niveau de '!$E$7,IF(L6=2,'Niveau de maitrise - Niveau de '!$E$8,IF(L6=3,'Niveau de maitrise - Niveau de '!$E$9,IF(L6=4,'Niveau de maitrise - Niveau de '!$E$10,IF(L6=5,'Niveau de maitrise - Niveau de '!$E$11,"ERREUR"))))))</f>
        <v>Sait perdre et gagner loyalement</v>
      </c>
      <c r="O6" s="33">
        <f>LEN(P6)</f>
        <v>4</v>
      </c>
      <c r="P6" s="34" t="s">
        <v>346</v>
      </c>
      <c r="Q6" s="116" t="str">
        <f>IF(O6=0,'Niveau de maitrise - Niveau de '!$F$6,IF(O6=1,'Niveau de maitrise - Niveau de '!$F$7,IF(O6=2,'Niveau de maitrise - Niveau de '!$F$8,IF(O6=3,'Niveau de maitrise - Niveau de '!$F$9,IF(O6=4,'Niveau de maitrise - Niveau de '!$F$10,IF(O6=5,'Niveau de maitrise - Niveau de '!$F$11,"ERREUR"))))))</f>
        <v>Est capable d’être arbitre de terrain (siffle les fautes offensives)</v>
      </c>
      <c r="R6" s="35">
        <f>(C6*'Niveau de maitrise - Niveau de '!$B$12/5+F6*'Niveau de maitrise - Niveau de '!$C$12/5+I6*'Niveau de maitrise - Niveau de '!$D$12/5+L6*'Niveau de maitrise - Niveau de '!$E$12/5+O6*'Niveau de maitrise - Niveau de '!$F$12/5)/('Niveau de maitrise - Niveau de '!$B$12+'Niveau de maitrise - Niveau de '!$C$12+'Niveau de maitrise - Niveau de '!$D$12+'Niveau de maitrise - Niveau de '!$E$12+'Niveau de maitrise - Niveau de '!$F$12)*'Niveau de maitrise - Tableau 2'!$B$1</f>
        <v>14.000000000000002</v>
      </c>
    </row>
    <row r="7" spans="1:18" ht="24.75" customHeight="1">
      <c r="A7" s="36" t="s">
        <v>468</v>
      </c>
      <c r="B7" s="36"/>
      <c r="C7" s="38">
        <f>LEN(D7)</f>
        <v>4</v>
      </c>
      <c r="D7" s="39" t="s">
        <v>373</v>
      </c>
      <c r="E7" s="117" t="str">
        <f>IF(C7=0,'Niveau de maitrise - Niveau de '!$B$6,IF(C7=1,'Niveau de maitrise - Niveau de '!$B$7,IF(C7=2,'Niveau de maitrise - Niveau de '!$B$8,IF(C7=3,'Niveau de maitrise - Niveau de '!$B$9,IF(C7=4,'Niveau de maitrise - Niveau de '!$B$10,IF(C7=5,'Niveau de maitrise - Niveau de '!$B$11,"ERREUR"))))))</f>
        <v>Fait souvent le bon choix</v>
      </c>
      <c r="F7" s="38">
        <f>LEN(G7)</f>
        <v>4</v>
      </c>
      <c r="G7" s="39" t="s">
        <v>374</v>
      </c>
      <c r="H7" s="117" t="str">
        <f>IF(F7=0,'Niveau de maitrise - Niveau de '!$C$6,IF(F7=1,'Niveau de maitrise - Niveau de '!$C$7,IF(F7=2,'Niveau de maitrise - Niveau de '!$C$8,IF(F7=3,'Niveau de maitrise - Niveau de '!$C$9,IF(F7=4,'Niveau de maitrise - Niveau de '!$C$10,IF(F7=5,'Niveau de maitrise - Niveau de '!$C$11,"ERREUR"))))))</f>
        <v>Se place libre, toujours en activité</v>
      </c>
      <c r="I7" s="38">
        <f>LEN(J7)</f>
        <v>3</v>
      </c>
      <c r="J7" s="39" t="s">
        <v>388</v>
      </c>
      <c r="K7" s="117" t="str">
        <f>IF(I7=0,'Niveau de maitrise - Niveau de '!$D$6,IF(I7=1,'Niveau de maitrise - Niveau de '!$D$7,IF(I7=2,'Niveau de maitrise - Niveau de '!$D$8,IF(I7=3,'Niveau de maitrise - Niveau de '!$D$9,IF(I7=4,'Niveau de maitrise - Niveau de '!$D$10,IF(I7=5,'Niveau de maitrise - Niveau de '!$D$11,"ERREUR"))))))</f>
        <v>Cherche à défendre mais le fait de manière très brouillonne: pas de repli dans le demi terrain, se précipite sur le PDB</v>
      </c>
      <c r="L7" s="38">
        <f>LEN(M7)</f>
        <v>4</v>
      </c>
      <c r="M7" s="39" t="s">
        <v>334</v>
      </c>
      <c r="N7" s="117" t="str">
        <f>IF(L7=0,'Niveau de maitrise - Niveau de '!$E$6,IF(L7=1,'Niveau de maitrise - Niveau de '!$E$7,IF(L7=2,'Niveau de maitrise - Niveau de '!$E$8,IF(L7=3,'Niveau de maitrise - Niveau de '!$E$9,IF(L7=4,'Niveau de maitrise - Niveau de '!$E$10,IF(L7=5,'Niveau de maitrise - Niveau de '!$E$11,"ERREUR"))))))</f>
        <v>Sait perdre et gagner loyalement</v>
      </c>
      <c r="O7" s="38">
        <f>LEN(P7)</f>
        <v>4</v>
      </c>
      <c r="P7" s="39" t="s">
        <v>435</v>
      </c>
      <c r="Q7" s="117" t="str">
        <f>IF(O7=0,'Niveau de maitrise - Niveau de '!$F$6,IF(O7=1,'Niveau de maitrise - Niveau de '!$F$7,IF(O7=2,'Niveau de maitrise - Niveau de '!$F$8,IF(O7=3,'Niveau de maitrise - Niveau de '!$F$9,IF(O7=4,'Niveau de maitrise - Niveau de '!$F$10,IF(O7=5,'Niveau de maitrise - Niveau de '!$F$11,"ERREUR"))))))</f>
        <v>Est capable d’être arbitre de terrain (siffle les fautes offensives)</v>
      </c>
      <c r="R7" s="35">
        <f>(C7*'Niveau de maitrise - Niveau de '!$B$12/5+F7*'Niveau de maitrise - Niveau de '!$C$12/5+I7*'Niveau de maitrise - Niveau de '!$D$12/5+L7*'Niveau de maitrise - Niveau de '!$E$12/5+O7*'Niveau de maitrise - Niveau de '!$F$12/5)/('Niveau de maitrise - Niveau de '!$B$12+'Niveau de maitrise - Niveau de '!$C$12+'Niveau de maitrise - Niveau de '!$D$12+'Niveau de maitrise - Niveau de '!$E$12+'Niveau de maitrise - Niveau de '!$F$12)*'Niveau de maitrise - Tableau 2'!$B$1</f>
        <v>15.250000000000002</v>
      </c>
    </row>
    <row r="8" spans="1:18" ht="24.75" customHeight="1">
      <c r="A8" s="12" t="s">
        <v>469</v>
      </c>
      <c r="B8" s="12"/>
      <c r="C8" s="33">
        <f>LEN(D8)</f>
        <v>4</v>
      </c>
      <c r="D8" s="34" t="s">
        <v>354</v>
      </c>
      <c r="E8" s="116" t="str">
        <f>IF(C8=0,'Niveau de maitrise - Niveau de '!$B$6,IF(C8=1,'Niveau de maitrise - Niveau de '!$B$7,IF(C8=2,'Niveau de maitrise - Niveau de '!$B$8,IF(C8=3,'Niveau de maitrise - Niveau de '!$B$9,IF(C8=4,'Niveau de maitrise - Niveau de '!$B$10,IF(C8=5,'Niveau de maitrise - Niveau de '!$B$11,"ERREUR"))))))</f>
        <v>Fait souvent le bon choix</v>
      </c>
      <c r="F8" s="33">
        <f>LEN(G8)</f>
        <v>4</v>
      </c>
      <c r="G8" s="34" t="s">
        <v>355</v>
      </c>
      <c r="H8" s="116" t="str">
        <f>IF(F8=0,'Niveau de maitrise - Niveau de '!$C$6,IF(F8=1,'Niveau de maitrise - Niveau de '!$C$7,IF(F8=2,'Niveau de maitrise - Niveau de '!$C$8,IF(F8=3,'Niveau de maitrise - Niveau de '!$C$9,IF(F8=4,'Niveau de maitrise - Niveau de '!$C$10,IF(F8=5,'Niveau de maitrise - Niveau de '!$C$11,"ERREUR"))))))</f>
        <v>Se place libre, toujours en activité</v>
      </c>
      <c r="I8" s="33">
        <f>LEN(J8)</f>
        <v>4</v>
      </c>
      <c r="J8" s="34" t="s">
        <v>368</v>
      </c>
      <c r="K8" s="116" t="str">
        <f>IF(I8=0,'Niveau de maitrise - Niveau de '!$D$6,IF(I8=1,'Niveau de maitrise - Niveau de '!$D$7,IF(I8=2,'Niveau de maitrise - Niveau de '!$D$8,IF(I8=3,'Niveau de maitrise - Niveau de '!$D$9,IF(I8=4,'Niveau de maitrise - Niveau de '!$D$10,IF(I8=5,'Niveau de maitrise - Niveau de '!$D$11,"ERREUR"))))))</f>
        <v>Revient dans sa moitié de terrain et prend un adversaire en charge</v>
      </c>
      <c r="L8" s="33">
        <f>LEN(M8)</f>
        <v>4</v>
      </c>
      <c r="M8" s="34" t="s">
        <v>333</v>
      </c>
      <c r="N8" s="116" t="str">
        <f>IF(L8=0,'Niveau de maitrise - Niveau de '!$E$6,IF(L8=1,'Niveau de maitrise - Niveau de '!$E$7,IF(L8=2,'Niveau de maitrise - Niveau de '!$E$8,IF(L8=3,'Niveau de maitrise - Niveau de '!$E$9,IF(L8=4,'Niveau de maitrise - Niveau de '!$E$10,IF(L8=5,'Niveau de maitrise - Niveau de '!$E$11,"ERREUR"))))))</f>
        <v>Sait perdre et gagner loyalement</v>
      </c>
      <c r="O8" s="33">
        <f>LEN(P8)</f>
        <v>3</v>
      </c>
      <c r="P8" s="34" t="s">
        <v>392</v>
      </c>
      <c r="Q8" s="116" t="str">
        <f>IF(O8=0,'Niveau de maitrise - Niveau de '!$F$6,IF(O8=1,'Niveau de maitrise - Niveau de '!$F$7,IF(O8=2,'Niveau de maitrise - Niveau de '!$F$8,IF(O8=3,'Niveau de maitrise - Niveau de '!$F$9,IF(O8=4,'Niveau de maitrise - Niveau de '!$F$10,IF(O8=5,'Niveau de maitrise - Niveau de '!$F$11,"ERREUR"))))))</f>
        <v>est capable d’être arbitre de but</v>
      </c>
      <c r="R8" s="35">
        <f>(C8*'Niveau de maitrise - Niveau de '!$B$12/5+F8*'Niveau de maitrise - Niveau de '!$C$12/5+I8*'Niveau de maitrise - Niveau de '!$D$12/5+L8*'Niveau de maitrise - Niveau de '!$E$12/5+O8*'Niveau de maitrise - Niveau de '!$F$12/5)/('Niveau de maitrise - Niveau de '!$B$12+'Niveau de maitrise - Niveau de '!$C$12+'Niveau de maitrise - Niveau de '!$D$12+'Niveau de maitrise - Niveau de '!$E$12+'Niveau de maitrise - Niveau de '!$F$12)*'Niveau de maitrise - Tableau 2'!$B$1</f>
        <v>15.5</v>
      </c>
    </row>
    <row r="9" spans="1:18" ht="25.5" customHeight="1">
      <c r="A9" s="36" t="s">
        <v>470</v>
      </c>
      <c r="B9" s="36"/>
      <c r="C9" s="38">
        <f>LEN(D9)</f>
        <v>3</v>
      </c>
      <c r="D9" s="39" t="s">
        <v>382</v>
      </c>
      <c r="E9" s="117" t="str">
        <f>IF(C9=0,'Niveau de maitrise - Niveau de '!$B$6,IF(C9=1,'Niveau de maitrise - Niveau de '!$B$7,IF(C9=2,'Niveau de maitrise - Niveau de '!$B$8,IF(C9=3,'Niveau de maitrise - Niveau de '!$B$9,IF(C9=4,'Niveau de maitrise - Niveau de '!$B$10,IF(C9=5,'Niveau de maitrise - Niveau de '!$B$11,"ERREUR"))))))</f>
        <v>Fait le bon choix une fois sur deux</v>
      </c>
      <c r="F9" s="38">
        <f>LEN(G9)</f>
        <v>3</v>
      </c>
      <c r="G9" s="39" t="s">
        <v>445</v>
      </c>
      <c r="H9" s="117" t="str">
        <f>IF(F9=0,'Niveau de maitrise - Niveau de '!$C$6,IF(F9=1,'Niveau de maitrise - Niveau de '!$C$7,IF(F9=2,'Niveau de maitrise - Niveau de '!$C$8,IF(F9=3,'Niveau de maitrise - Niveau de '!$C$9,IF(F9=4,'Niveau de maitrise - Niveau de '!$C$10,IF(F9=5,'Niveau de maitrise - Niveau de '!$C$11,"ERREUR"))))))</f>
        <v>Cherche à se démarquer mais reste parfois hors de portée ou derrière son défenseur…</v>
      </c>
      <c r="I9" s="38">
        <f>LEN(J9)</f>
        <v>2</v>
      </c>
      <c r="J9" s="39" t="s">
        <v>380</v>
      </c>
      <c r="K9" s="117" t="str">
        <f>IF(I9=0,'Niveau de maitrise - Niveau de '!$D$6,IF(I9=1,'Niveau de maitrise - Niveau de '!$D$7,IF(I9=2,'Niveau de maitrise - Niveau de '!$D$8,IF(I9=3,'Niveau de maitrise - Niveau de '!$D$9,IF(I9=4,'Niveau de maitrise - Niveau de '!$D$10,IF(I9=5,'Niveau de maitrise - Niveau de '!$D$11,"ERREUR"))))))</f>
        <v>Joueur passif, ne prend pas d’adversaire en charge</v>
      </c>
      <c r="L9" s="38">
        <f>LEN(M9)</f>
        <v>4</v>
      </c>
      <c r="M9" s="39" t="s">
        <v>335</v>
      </c>
      <c r="N9" s="117" t="str">
        <f>IF(L9=0,'Niveau de maitrise - Niveau de '!$E$6,IF(L9=1,'Niveau de maitrise - Niveau de '!$E$7,IF(L9=2,'Niveau de maitrise - Niveau de '!$E$8,IF(L9=3,'Niveau de maitrise - Niveau de '!$E$9,IF(L9=4,'Niveau de maitrise - Niveau de '!$E$10,IF(L9=5,'Niveau de maitrise - Niveau de '!$E$11,"ERREUR"))))))</f>
        <v>Sait perdre et gagner loyalement</v>
      </c>
      <c r="O9" s="38">
        <f>LEN(P9)</f>
        <v>3</v>
      </c>
      <c r="P9" s="39" t="s">
        <v>356</v>
      </c>
      <c r="Q9" s="117" t="str">
        <f>IF(O9=0,'Niveau de maitrise - Niveau de '!$F$6,IF(O9=1,'Niveau de maitrise - Niveau de '!$F$7,IF(O9=2,'Niveau de maitrise - Niveau de '!$F$8,IF(O9=3,'Niveau de maitrise - Niveau de '!$F$9,IF(O9=4,'Niveau de maitrise - Niveau de '!$F$10,IF(O9=5,'Niveau de maitrise - Niveau de '!$F$11,"ERREUR"))))))</f>
        <v>est capable d’être arbitre de but</v>
      </c>
      <c r="R9" s="35">
        <f>(C9*'Niveau de maitrise - Niveau de '!$B$12/5+F9*'Niveau de maitrise - Niveau de '!$C$12/5+I9*'Niveau de maitrise - Niveau de '!$D$12/5+L9*'Niveau de maitrise - Niveau de '!$E$12/5+O9*'Niveau de maitrise - Niveau de '!$F$12/5)/('Niveau de maitrise - Niveau de '!$B$12+'Niveau de maitrise - Niveau de '!$C$12+'Niveau de maitrise - Niveau de '!$D$12+'Niveau de maitrise - Niveau de '!$E$12+'Niveau de maitrise - Niveau de '!$F$12)*'Niveau de maitrise - Tableau 2'!$B$1</f>
        <v>11.5</v>
      </c>
    </row>
    <row r="10" spans="1:18" ht="24.75" customHeight="1">
      <c r="A10" s="12" t="s">
        <v>471</v>
      </c>
      <c r="B10" s="12"/>
      <c r="C10" s="33">
        <f>LEN(D10)</f>
        <v>3</v>
      </c>
      <c r="D10" s="34" t="s">
        <v>390</v>
      </c>
      <c r="E10" s="116" t="str">
        <f>IF(C10=0,'Niveau de maitrise - Niveau de '!$B$6,IF(C10=1,'Niveau de maitrise - Niveau de '!$B$7,IF(C10=2,'Niveau de maitrise - Niveau de '!$B$8,IF(C10=3,'Niveau de maitrise - Niveau de '!$B$9,IF(C10=4,'Niveau de maitrise - Niveau de '!$B$10,IF(C10=5,'Niveau de maitrise - Niveau de '!$B$11,"ERREUR"))))))</f>
        <v>Fait le bon choix une fois sur deux</v>
      </c>
      <c r="F10" s="33">
        <f>LEN(G10)</f>
        <v>2</v>
      </c>
      <c r="G10" s="34" t="s">
        <v>362</v>
      </c>
      <c r="H10" s="116" t="str">
        <f>IF(F10=0,'Niveau de maitrise - Niveau de '!$C$6,IF(F10=1,'Niveau de maitrise - Niveau de '!$C$7,IF(F10=2,'Niveau de maitrise - Niveau de '!$C$8,IF(F10=3,'Niveau de maitrise - Niveau de '!$C$9,IF(F10=4,'Niveau de maitrise - Niveau de '!$C$10,IF(F10=5,'Niveau de maitrise - Niveau de '!$C$11,"ERREUR"))))))</f>
        <v>Joueur passif, attentiste</v>
      </c>
      <c r="I10" s="33">
        <f>LEN(J10)</f>
        <v>3</v>
      </c>
      <c r="J10" s="34" t="s">
        <v>389</v>
      </c>
      <c r="K10" s="116" t="str">
        <f>IF(I10=0,'Niveau de maitrise - Niveau de '!$D$6,IF(I10=1,'Niveau de maitrise - Niveau de '!$D$7,IF(I10=2,'Niveau de maitrise - Niveau de '!$D$8,IF(I10=3,'Niveau de maitrise - Niveau de '!$D$9,IF(I10=4,'Niveau de maitrise - Niveau de '!$D$10,IF(I10=5,'Niveau de maitrise - Niveau de '!$D$11,"ERREUR"))))))</f>
        <v>Cherche à défendre mais le fait de manière très brouillonne: pas de repli dans le demi terrain, se précipite sur le PDB</v>
      </c>
      <c r="L10" s="33">
        <f>LEN(M10)</f>
        <v>4</v>
      </c>
      <c r="M10" s="34" t="s">
        <v>336</v>
      </c>
      <c r="N10" s="116" t="str">
        <f>IF(L10=0,'Niveau de maitrise - Niveau de '!$E$6,IF(L10=1,'Niveau de maitrise - Niveau de '!$E$7,IF(L10=2,'Niveau de maitrise - Niveau de '!$E$8,IF(L10=3,'Niveau de maitrise - Niveau de '!$E$9,IF(L10=4,'Niveau de maitrise - Niveau de '!$E$10,IF(L10=5,'Niveau de maitrise - Niveau de '!$E$11,"ERREUR"))))))</f>
        <v>Sait perdre et gagner loyalement</v>
      </c>
      <c r="O10" s="33">
        <f>LEN(P10)</f>
        <v>4</v>
      </c>
      <c r="P10" s="34" t="s">
        <v>415</v>
      </c>
      <c r="Q10" s="116" t="str">
        <f>IF(O10=0,'Niveau de maitrise - Niveau de '!$F$6,IF(O10=1,'Niveau de maitrise - Niveau de '!$F$7,IF(O10=2,'Niveau de maitrise - Niveau de '!$F$8,IF(O10=3,'Niveau de maitrise - Niveau de '!$F$9,IF(O10=4,'Niveau de maitrise - Niveau de '!$F$10,IF(O10=5,'Niveau de maitrise - Niveau de '!$F$11,"ERREUR"))))))</f>
        <v>Est capable d’être arbitre de terrain (siffle les fautes offensives)</v>
      </c>
      <c r="R10" s="35">
        <f>(C10*'Niveau de maitrise - Niveau de '!$B$12/5+F10*'Niveau de maitrise - Niveau de '!$C$12/5+I10*'Niveau de maitrise - Niveau de '!$D$12/5+L10*'Niveau de maitrise - Niveau de '!$E$12/5+O10*'Niveau de maitrise - Niveau de '!$F$12/5)/('Niveau de maitrise - Niveau de '!$B$12+'Niveau de maitrise - Niveau de '!$C$12+'Niveau de maitrise - Niveau de '!$D$12+'Niveau de maitrise - Niveau de '!$E$12+'Niveau de maitrise - Niveau de '!$F$12)*'Niveau de maitrise - Tableau 2'!$B$1</f>
        <v>11.5</v>
      </c>
    </row>
    <row r="11" spans="1:18" ht="24.75" customHeight="1">
      <c r="A11" s="36" t="s">
        <v>472</v>
      </c>
      <c r="B11" s="36"/>
      <c r="C11" s="38">
        <f>LEN(D11)</f>
        <v>2</v>
      </c>
      <c r="D11" s="39" t="s">
        <v>399</v>
      </c>
      <c r="E11" s="117" t="str">
        <f>IF(C11=0,'Niveau de maitrise - Niveau de '!$B$6,IF(C11=1,'Niveau de maitrise - Niveau de '!$B$7,IF(C11=2,'Niveau de maitrise - Niveau de '!$B$8,IF(C11=3,'Niveau de maitrise - Niveau de '!$B$9,IF(C11=4,'Niveau de maitrise - Niveau de '!$B$10,IF(C11=5,'Niveau de maitrise - Niveau de '!$B$11,"ERREUR"))))))</f>
        <v>Fait toujours le mauvais choix</v>
      </c>
      <c r="F11" s="38">
        <f>LEN(G11)</f>
        <v>2</v>
      </c>
      <c r="G11" s="39" t="s">
        <v>364</v>
      </c>
      <c r="H11" s="117" t="str">
        <f>IF(F11=0,'Niveau de maitrise - Niveau de '!$C$6,IF(F11=1,'Niveau de maitrise - Niveau de '!$C$7,IF(F11=2,'Niveau de maitrise - Niveau de '!$C$8,IF(F11=3,'Niveau de maitrise - Niveau de '!$C$9,IF(F11=4,'Niveau de maitrise - Niveau de '!$C$10,IF(F11=5,'Niveau de maitrise - Niveau de '!$C$11,"ERREUR"))))))</f>
        <v>Joueur passif, attentiste</v>
      </c>
      <c r="I11" s="38">
        <f>LEN(J11)</f>
        <v>2</v>
      </c>
      <c r="J11" s="39" t="s">
        <v>350</v>
      </c>
      <c r="K11" s="117" t="str">
        <f>IF(I11=0,'Niveau de maitrise - Niveau de '!$D$6,IF(I11=1,'Niveau de maitrise - Niveau de '!$D$7,IF(I11=2,'Niveau de maitrise - Niveau de '!$D$8,IF(I11=3,'Niveau de maitrise - Niveau de '!$D$9,IF(I11=4,'Niveau de maitrise - Niveau de '!$D$10,IF(I11=5,'Niveau de maitrise - Niveau de '!$D$11,"ERREUR"))))))</f>
        <v>Joueur passif, ne prend pas d’adversaire en charge</v>
      </c>
      <c r="L11" s="38">
        <f>LEN(M11)</f>
        <v>4</v>
      </c>
      <c r="M11" s="39" t="s">
        <v>337</v>
      </c>
      <c r="N11" s="117" t="str">
        <f>IF(L11=0,'Niveau de maitrise - Niveau de '!$E$6,IF(L11=1,'Niveau de maitrise - Niveau de '!$E$7,IF(L11=2,'Niveau de maitrise - Niveau de '!$E$8,IF(L11=3,'Niveau de maitrise - Niveau de '!$E$9,IF(L11=4,'Niveau de maitrise - Niveau de '!$E$10,IF(L11=5,'Niveau de maitrise - Niveau de '!$E$11,"ERREUR"))))))</f>
        <v>Sait perdre et gagner loyalement</v>
      </c>
      <c r="O11" s="38">
        <f>LEN(P11)</f>
        <v>2</v>
      </c>
      <c r="P11" s="39" t="s">
        <v>444</v>
      </c>
      <c r="Q11" s="117" t="str">
        <f>IF(O11=0,'Niveau de maitrise - Niveau de '!$F$6,IF(O11=1,'Niveau de maitrise - Niveau de '!$F$7,IF(O11=2,'Niveau de maitrise - Niveau de '!$F$8,IF(O11=3,'Niveau de maitrise - Niveau de '!$F$9,IF(O11=4,'Niveau de maitrise - Niveau de '!$F$10,IF(O11=5,'Niveau de maitrise - Niveau de '!$F$11,"ERREUR"))))))</f>
        <v>Arbitre « en touriste »</v>
      </c>
      <c r="R11" s="35">
        <f>(C11*'Niveau de maitrise - Niveau de '!$B$12/5+F11*'Niveau de maitrise - Niveau de '!$C$12/5+I11*'Niveau de maitrise - Niveau de '!$D$12/5+L11*'Niveau de maitrise - Niveau de '!$E$12/5+O11*'Niveau de maitrise - Niveau de '!$F$12/5)/('Niveau de maitrise - Niveau de '!$B$12+'Niveau de maitrise - Niveau de '!$C$12+'Niveau de maitrise - Niveau de '!$D$12+'Niveau de maitrise - Niveau de '!$E$12+'Niveau de maitrise - Niveau de '!$F$12)*'Niveau de maitrise - Tableau 2'!$B$1</f>
        <v>8.5</v>
      </c>
    </row>
    <row r="12" spans="1:18" ht="24.75" customHeight="1">
      <c r="A12" s="12" t="s">
        <v>473</v>
      </c>
      <c r="B12" s="12"/>
      <c r="C12" s="33">
        <f>LEN(D12)</f>
        <v>3</v>
      </c>
      <c r="D12" s="34" t="s">
        <v>353</v>
      </c>
      <c r="E12" s="116" t="str">
        <f>IF(C12=0,'Niveau de maitrise - Niveau de '!$B$6,IF(C12=1,'Niveau de maitrise - Niveau de '!$B$7,IF(C12=2,'Niveau de maitrise - Niveau de '!$B$8,IF(C12=3,'Niveau de maitrise - Niveau de '!$B$9,IF(C12=4,'Niveau de maitrise - Niveau de '!$B$10,IF(C12=5,'Niveau de maitrise - Niveau de '!$B$11,"ERREUR"))))))</f>
        <v>Fait le bon choix une fois sur deux</v>
      </c>
      <c r="F12" s="33">
        <f>LEN(G12)</f>
        <v>2</v>
      </c>
      <c r="G12" s="34" t="s">
        <v>365</v>
      </c>
      <c r="H12" s="116" t="str">
        <f>IF(F12=0,'Niveau de maitrise - Niveau de '!$C$6,IF(F12=1,'Niveau de maitrise - Niveau de '!$C$7,IF(F12=2,'Niveau de maitrise - Niveau de '!$C$8,IF(F12=3,'Niveau de maitrise - Niveau de '!$C$9,IF(F12=4,'Niveau de maitrise - Niveau de '!$C$10,IF(F12=5,'Niveau de maitrise - Niveau de '!$C$11,"ERREUR"))))))</f>
        <v>Joueur passif, attentiste</v>
      </c>
      <c r="I12" s="33">
        <f>LEN(J12)</f>
        <v>2</v>
      </c>
      <c r="J12" s="34" t="s">
        <v>349</v>
      </c>
      <c r="K12" s="116" t="str">
        <f>IF(I12=0,'Niveau de maitrise - Niveau de '!$D$6,IF(I12=1,'Niveau de maitrise - Niveau de '!$D$7,IF(I12=2,'Niveau de maitrise - Niveau de '!$D$8,IF(I12=3,'Niveau de maitrise - Niveau de '!$D$9,IF(I12=4,'Niveau de maitrise - Niveau de '!$D$10,IF(I12=5,'Niveau de maitrise - Niveau de '!$D$11,"ERREUR"))))))</f>
        <v>Joueur passif, ne prend pas d’adversaire en charge</v>
      </c>
      <c r="L12" s="33">
        <f>LEN(M12)</f>
        <v>4</v>
      </c>
      <c r="M12" s="34" t="s">
        <v>338</v>
      </c>
      <c r="N12" s="116" t="str">
        <f>IF(L12=0,'Niveau de maitrise - Niveau de '!$E$6,IF(L12=1,'Niveau de maitrise - Niveau de '!$E$7,IF(L12=2,'Niveau de maitrise - Niveau de '!$E$8,IF(L12=3,'Niveau de maitrise - Niveau de '!$E$9,IF(L12=4,'Niveau de maitrise - Niveau de '!$E$10,IF(L12=5,'Niveau de maitrise - Niveau de '!$E$11,"ERREUR"))))))</f>
        <v>Sait perdre et gagner loyalement</v>
      </c>
      <c r="O12" s="33">
        <f>LEN(P12)</f>
        <v>3</v>
      </c>
      <c r="P12" s="34" t="s">
        <v>357</v>
      </c>
      <c r="Q12" s="116" t="str">
        <f>IF(O12=0,'Niveau de maitrise - Niveau de '!$F$6,IF(O12=1,'Niveau de maitrise - Niveau de '!$F$7,IF(O12=2,'Niveau de maitrise - Niveau de '!$F$8,IF(O12=3,'Niveau de maitrise - Niveau de '!$F$9,IF(O12=4,'Niveau de maitrise - Niveau de '!$F$10,IF(O12=5,'Niveau de maitrise - Niveau de '!$F$11,"ERREUR"))))))</f>
        <v>est capable d’être arbitre de but</v>
      </c>
      <c r="R12" s="35">
        <f>(C12*'Niveau de maitrise - Niveau de '!$B$12/5+F12*'Niveau de maitrise - Niveau de '!$C$12/5+I12*'Niveau de maitrise - Niveau de '!$D$12/5+L12*'Niveau de maitrise - Niveau de '!$E$12/5+O12*'Niveau de maitrise - Niveau de '!$F$12/5)/('Niveau de maitrise - Niveau de '!$B$12+'Niveau de maitrise - Niveau de '!$C$12+'Niveau de maitrise - Niveau de '!$D$12+'Niveau de maitrise - Niveau de '!$E$12+'Niveau de maitrise - Niveau de '!$F$12)*'Niveau de maitrise - Tableau 2'!$B$1</f>
        <v>10.25</v>
      </c>
    </row>
    <row r="13" spans="1:18" ht="24.75" customHeight="1">
      <c r="A13" s="36" t="s">
        <v>474</v>
      </c>
      <c r="B13" s="36"/>
      <c r="C13" s="38">
        <f>LEN(D13)</f>
        <v>4</v>
      </c>
      <c r="D13" s="39" t="s">
        <v>360</v>
      </c>
      <c r="E13" s="117" t="str">
        <f>IF(C13=0,'Niveau de maitrise - Niveau de '!$B$6,IF(C13=1,'Niveau de maitrise - Niveau de '!$B$7,IF(C13=2,'Niveau de maitrise - Niveau de '!$B$8,IF(C13=3,'Niveau de maitrise - Niveau de '!$B$9,IF(C13=4,'Niveau de maitrise - Niveau de '!$B$10,IF(C13=5,'Niveau de maitrise - Niveau de '!$B$11,"ERREUR"))))))</f>
        <v>Fait souvent le bon choix</v>
      </c>
      <c r="F13" s="38">
        <f>LEN(G13)</f>
        <v>4</v>
      </c>
      <c r="G13" s="39" t="s">
        <v>366</v>
      </c>
      <c r="H13" s="117" t="str">
        <f>IF(F13=0,'Niveau de maitrise - Niveau de '!$C$6,IF(F13=1,'Niveau de maitrise - Niveau de '!$C$7,IF(F13=2,'Niveau de maitrise - Niveau de '!$C$8,IF(F13=3,'Niveau de maitrise - Niveau de '!$C$9,IF(F13=4,'Niveau de maitrise - Niveau de '!$C$10,IF(F13=5,'Niveau de maitrise - Niveau de '!$C$11,"ERREUR"))))))</f>
        <v>Se place libre, toujours en activité</v>
      </c>
      <c r="I13" s="38">
        <f>LEN(J13)</f>
        <v>4</v>
      </c>
      <c r="J13" s="39" t="s">
        <v>405</v>
      </c>
      <c r="K13" s="117" t="str">
        <f>IF(I13=0,'Niveau de maitrise - Niveau de '!$D$6,IF(I13=1,'Niveau de maitrise - Niveau de '!$D$7,IF(I13=2,'Niveau de maitrise - Niveau de '!$D$8,IF(I13=3,'Niveau de maitrise - Niveau de '!$D$9,IF(I13=4,'Niveau de maitrise - Niveau de '!$D$10,IF(I13=5,'Niveau de maitrise - Niveau de '!$D$11,"ERREUR"))))))</f>
        <v>Revient dans sa moitié de terrain et prend un adversaire en charge</v>
      </c>
      <c r="L13" s="38">
        <f>LEN(M13)</f>
        <v>3</v>
      </c>
      <c r="M13" s="39" t="s">
        <v>441</v>
      </c>
      <c r="N13" s="117" t="str">
        <f>IF(L13=0,'Niveau de maitrise - Niveau de '!$E$6,IF(L13=1,'Niveau de maitrise - Niveau de '!$E$7,IF(L13=2,'Niveau de maitrise - Niveau de '!$E$8,IF(L13=3,'Niveau de maitrise - Niveau de '!$E$9,IF(L13=4,'Niveau de maitrise - Niveau de '!$E$10,IF(L13=5,'Niveau de maitrise - Niveau de '!$E$11,"ERREUR"))))))</f>
        <v>Idem mais pas de manière systématique</v>
      </c>
      <c r="O13" s="38">
        <f>LEN(P13)</f>
        <v>3</v>
      </c>
      <c r="P13" s="39" t="s">
        <v>358</v>
      </c>
      <c r="Q13" s="117" t="str">
        <f>IF(O13=0,'Niveau de maitrise - Niveau de '!$F$6,IF(O13=1,'Niveau de maitrise - Niveau de '!$F$7,IF(O13=2,'Niveau de maitrise - Niveau de '!$F$8,IF(O13=3,'Niveau de maitrise - Niveau de '!$F$9,IF(O13=4,'Niveau de maitrise - Niveau de '!$F$10,IF(O13=5,'Niveau de maitrise - Niveau de '!$F$11,"ERREUR"))))))</f>
        <v>est capable d’être arbitre de but</v>
      </c>
      <c r="R13" s="35">
        <f>(C13*'Niveau de maitrise - Niveau de '!$B$12/5+F13*'Niveau de maitrise - Niveau de '!$C$12/5+I13*'Niveau de maitrise - Niveau de '!$D$12/5+L13*'Niveau de maitrise - Niveau de '!$E$12/5+O13*'Niveau de maitrise - Niveau de '!$F$12/5)/('Niveau de maitrise - Niveau de '!$B$12+'Niveau de maitrise - Niveau de '!$C$12+'Niveau de maitrise - Niveau de '!$D$12+'Niveau de maitrise - Niveau de '!$E$12+'Niveau de maitrise - Niveau de '!$F$12)*'Niveau de maitrise - Tableau 2'!$B$1</f>
        <v>15.25</v>
      </c>
    </row>
    <row r="14" spans="1:18" ht="24.75" customHeight="1">
      <c r="A14" s="12" t="s">
        <v>475</v>
      </c>
      <c r="B14" s="12"/>
      <c r="C14" s="33">
        <f>LEN(D14)</f>
        <v>3</v>
      </c>
      <c r="D14" s="34" t="s">
        <v>369</v>
      </c>
      <c r="E14" s="116" t="str">
        <f>IF(C14=0,'Niveau de maitrise - Niveau de '!$B$6,IF(C14=1,'Niveau de maitrise - Niveau de '!$B$7,IF(C14=2,'Niveau de maitrise - Niveau de '!$B$8,IF(C14=3,'Niveau de maitrise - Niveau de '!$B$9,IF(C14=4,'Niveau de maitrise - Niveau de '!$B$10,IF(C14=5,'Niveau de maitrise - Niveau de '!$B$11,"ERREUR"))))))</f>
        <v>Fait le bon choix une fois sur deux</v>
      </c>
      <c r="F14" s="33">
        <f>LEN(G14)</f>
        <v>4</v>
      </c>
      <c r="G14" s="34" t="s">
        <v>367</v>
      </c>
      <c r="H14" s="116" t="str">
        <f>IF(F14=0,'Niveau de maitrise - Niveau de '!$C$6,IF(F14=1,'Niveau de maitrise - Niveau de '!$C$7,IF(F14=2,'Niveau de maitrise - Niveau de '!$C$8,IF(F14=3,'Niveau de maitrise - Niveau de '!$C$9,IF(F14=4,'Niveau de maitrise - Niveau de '!$C$10,IF(F14=5,'Niveau de maitrise - Niveau de '!$C$11,"ERREUR"))))))</f>
        <v>Se place libre, toujours en activité</v>
      </c>
      <c r="I14" s="33">
        <f>LEN(J14)</f>
        <v>4</v>
      </c>
      <c r="J14" s="34" t="s">
        <v>446</v>
      </c>
      <c r="K14" s="116" t="str">
        <f>IF(I14=0,'Niveau de maitrise - Niveau de '!$D$6,IF(I14=1,'Niveau de maitrise - Niveau de '!$D$7,IF(I14=2,'Niveau de maitrise - Niveau de '!$D$8,IF(I14=3,'Niveau de maitrise - Niveau de '!$D$9,IF(I14=4,'Niveau de maitrise - Niveau de '!$D$10,IF(I14=5,'Niveau de maitrise - Niveau de '!$D$11,"ERREUR"))))))</f>
        <v>Revient dans sa moitié de terrain et prend un adversaire en charge</v>
      </c>
      <c r="L14" s="33">
        <f>LEN(M14)</f>
        <v>4</v>
      </c>
      <c r="M14" s="34" t="s">
        <v>340</v>
      </c>
      <c r="N14" s="116" t="str">
        <f>IF(L14=0,'Niveau de maitrise - Niveau de '!$E$6,IF(L14=1,'Niveau de maitrise - Niveau de '!$E$7,IF(L14=2,'Niveau de maitrise - Niveau de '!$E$8,IF(L14=3,'Niveau de maitrise - Niveau de '!$E$9,IF(L14=4,'Niveau de maitrise - Niveau de '!$E$10,IF(L14=5,'Niveau de maitrise - Niveau de '!$E$11,"ERREUR"))))))</f>
        <v>Sait perdre et gagner loyalement</v>
      </c>
      <c r="O14" s="33">
        <f>LEN(P14)</f>
        <v>4</v>
      </c>
      <c r="P14" s="34" t="s">
        <v>434</v>
      </c>
      <c r="Q14" s="116" t="str">
        <f>IF(O14=0,'Niveau de maitrise - Niveau de '!$F$6,IF(O14=1,'Niveau de maitrise - Niveau de '!$F$7,IF(O14=2,'Niveau de maitrise - Niveau de '!$F$8,IF(O14=3,'Niveau de maitrise - Niveau de '!$F$9,IF(O14=4,'Niveau de maitrise - Niveau de '!$F$10,IF(O14=5,'Niveau de maitrise - Niveau de '!$F$11,"ERREUR"))))))</f>
        <v>Est capable d’être arbitre de terrain (siffle les fautes offensives)</v>
      </c>
      <c r="R14" s="35">
        <f>(C14*'Niveau de maitrise - Niveau de '!$B$12/5+F14*'Niveau de maitrise - Niveau de '!$C$12/5+I14*'Niveau de maitrise - Niveau de '!$D$12/5+L14*'Niveau de maitrise - Niveau de '!$E$12/5+O14*'Niveau de maitrise - Niveau de '!$F$12/5)/('Niveau de maitrise - Niveau de '!$B$12+'Niveau de maitrise - Niveau de '!$C$12+'Niveau de maitrise - Niveau de '!$D$12+'Niveau de maitrise - Niveau de '!$E$12+'Niveau de maitrise - Niveau de '!$F$12)*'Niveau de maitrise - Tableau 2'!$B$1</f>
        <v>14.75</v>
      </c>
    </row>
    <row r="15" spans="1:18" ht="24.75" customHeight="1">
      <c r="A15" s="36" t="s">
        <v>476</v>
      </c>
      <c r="B15" s="36"/>
      <c r="C15" s="38">
        <f>LEN(D15)</f>
        <v>3</v>
      </c>
      <c r="D15" s="39" t="s">
        <v>400</v>
      </c>
      <c r="E15" s="117" t="str">
        <f>IF(C15=0,'Niveau de maitrise - Niveau de '!$B$6,IF(C15=1,'Niveau de maitrise - Niveau de '!$B$7,IF(C15=2,'Niveau de maitrise - Niveau de '!$B$8,IF(C15=3,'Niveau de maitrise - Niveau de '!$B$9,IF(C15=4,'Niveau de maitrise - Niveau de '!$B$10,IF(C15=5,'Niveau de maitrise - Niveau de '!$B$11,"ERREUR"))))))</f>
        <v>Fait le bon choix une fois sur deux</v>
      </c>
      <c r="F15" s="38">
        <f>LEN(G15)</f>
        <v>3</v>
      </c>
      <c r="G15" s="39" t="s">
        <v>401</v>
      </c>
      <c r="H15" s="117" t="str">
        <f>IF(F15=0,'Niveau de maitrise - Niveau de '!$C$6,IF(F15=1,'Niveau de maitrise - Niveau de '!$C$7,IF(F15=2,'Niveau de maitrise - Niveau de '!$C$8,IF(F15=3,'Niveau de maitrise - Niveau de '!$C$9,IF(F15=4,'Niveau de maitrise - Niveau de '!$C$10,IF(F15=5,'Niveau de maitrise - Niveau de '!$C$11,"ERREUR"))))))</f>
        <v>Cherche à se démarquer mais reste parfois hors de portée ou derrière son défenseur…</v>
      </c>
      <c r="I15" s="38">
        <f>LEN(J15)</f>
        <v>2</v>
      </c>
      <c r="J15" s="39" t="s">
        <v>352</v>
      </c>
      <c r="K15" s="117" t="str">
        <f>IF(I15=0,'Niveau de maitrise - Niveau de '!$D$6,IF(I15=1,'Niveau de maitrise - Niveau de '!$D$7,IF(I15=2,'Niveau de maitrise - Niveau de '!$D$8,IF(I15=3,'Niveau de maitrise - Niveau de '!$D$9,IF(I15=4,'Niveau de maitrise - Niveau de '!$D$10,IF(I15=5,'Niveau de maitrise - Niveau de '!$D$11,"ERREUR"))))))</f>
        <v>Joueur passif, ne prend pas d’adversaire en charge</v>
      </c>
      <c r="L15" s="38">
        <f>LEN(M15)</f>
        <v>4</v>
      </c>
      <c r="M15" s="39" t="s">
        <v>341</v>
      </c>
      <c r="N15" s="117" t="str">
        <f>IF(L15=0,'Niveau de maitrise - Niveau de '!$E$6,IF(L15=1,'Niveau de maitrise - Niveau de '!$E$7,IF(L15=2,'Niveau de maitrise - Niveau de '!$E$8,IF(L15=3,'Niveau de maitrise - Niveau de '!$E$9,IF(L15=4,'Niveau de maitrise - Niveau de '!$E$10,IF(L15=5,'Niveau de maitrise - Niveau de '!$E$11,"ERREUR"))))))</f>
        <v>Sait perdre et gagner loyalement</v>
      </c>
      <c r="O15" s="38">
        <f>LEN(P15)</f>
        <v>4</v>
      </c>
      <c r="P15" s="39" t="s">
        <v>443</v>
      </c>
      <c r="Q15" s="117" t="str">
        <f>IF(O15=0,'Niveau de maitrise - Niveau de '!$F$6,IF(O15=1,'Niveau de maitrise - Niveau de '!$F$7,IF(O15=2,'Niveau de maitrise - Niveau de '!$F$8,IF(O15=3,'Niveau de maitrise - Niveau de '!$F$9,IF(O15=4,'Niveau de maitrise - Niveau de '!$F$10,IF(O15=5,'Niveau de maitrise - Niveau de '!$F$11,"ERREUR"))))))</f>
        <v>Est capable d’être arbitre de terrain (siffle les fautes offensives)</v>
      </c>
      <c r="R15" s="35">
        <f>(C15*'Niveau de maitrise - Niveau de '!$B$12/5+F15*'Niveau de maitrise - Niveau de '!$C$12/5+I15*'Niveau de maitrise - Niveau de '!$D$12/5+L15*'Niveau de maitrise - Niveau de '!$E$12/5+O15*'Niveau de maitrise - Niveau de '!$F$12/5)/('Niveau de maitrise - Niveau de '!$B$12+'Niveau de maitrise - Niveau de '!$C$12+'Niveau de maitrise - Niveau de '!$D$12+'Niveau de maitrise - Niveau de '!$E$12+'Niveau de maitrise - Niveau de '!$F$12)*'Niveau de maitrise - Tableau 2'!$B$1</f>
        <v>12</v>
      </c>
    </row>
    <row r="16" spans="1:18" ht="24.75" customHeight="1">
      <c r="A16" s="12" t="s">
        <v>477</v>
      </c>
      <c r="B16" s="12"/>
      <c r="C16" s="33">
        <f>LEN(D16)</f>
        <v>3</v>
      </c>
      <c r="D16" s="34" t="s">
        <v>436</v>
      </c>
      <c r="E16" s="116" t="str">
        <f>IF(C16=0,'Niveau de maitrise - Niveau de '!$B$6,IF(C16=1,'Niveau de maitrise - Niveau de '!$B$7,IF(C16=2,'Niveau de maitrise - Niveau de '!$B$8,IF(C16=3,'Niveau de maitrise - Niveau de '!$B$9,IF(C16=4,'Niveau de maitrise - Niveau de '!$B$10,IF(C16=5,'Niveau de maitrise - Niveau de '!$B$11,"ERREUR"))))))</f>
        <v>Fait le bon choix une fois sur deux</v>
      </c>
      <c r="F16" s="33">
        <f>LEN(G16)</f>
        <v>3</v>
      </c>
      <c r="G16" s="34" t="s">
        <v>438</v>
      </c>
      <c r="H16" s="116" t="str">
        <f>IF(F16=0,'Niveau de maitrise - Niveau de '!$C$6,IF(F16=1,'Niveau de maitrise - Niveau de '!$C$7,IF(F16=2,'Niveau de maitrise - Niveau de '!$C$8,IF(F16=3,'Niveau de maitrise - Niveau de '!$C$9,IF(F16=4,'Niveau de maitrise - Niveau de '!$C$10,IF(F16=5,'Niveau de maitrise - Niveau de '!$C$11,"ERREUR"))))))</f>
        <v>Cherche à se démarquer mais reste parfois hors de portée ou derrière son défenseur…</v>
      </c>
      <c r="I16" s="33">
        <f>LEN(J16)</f>
        <v>4</v>
      </c>
      <c r="J16" s="34" t="s">
        <v>440</v>
      </c>
      <c r="K16" s="116" t="str">
        <f>IF(I16=0,'Niveau de maitrise - Niveau de '!$D$6,IF(I16=1,'Niveau de maitrise - Niveau de '!$D$7,IF(I16=2,'Niveau de maitrise - Niveau de '!$D$8,IF(I16=3,'Niveau de maitrise - Niveau de '!$D$9,IF(I16=4,'Niveau de maitrise - Niveau de '!$D$10,IF(I16=5,'Niveau de maitrise - Niveau de '!$D$11,"ERREUR"))))))</f>
        <v>Revient dans sa moitié de terrain et prend un adversaire en charge</v>
      </c>
      <c r="L16" s="33">
        <f>LEN(M16)</f>
        <v>2</v>
      </c>
      <c r="M16" s="34" t="s">
        <v>391</v>
      </c>
      <c r="N16" s="116" t="str">
        <f>IF(L16=0,'Niveau de maitrise - Niveau de '!$E$6,IF(L16=1,'Niveau de maitrise - Niveau de '!$E$7,IF(L16=2,'Niveau de maitrise - Niveau de '!$E$8,IF(L16=3,'Niveau de maitrise - Niveau de '!$E$9,IF(L16=4,'Niveau de maitrise - Niveau de '!$E$10,IF(L16=5,'Niveau de maitrise - Niveau de '!$E$11,"ERREUR"))))))</f>
        <v>Conteste l’arbitrage, râle après ses partenaires s’il perd, se moque de ses adversaires s’il gagne</v>
      </c>
      <c r="O16" s="33">
        <f>LEN(P16)</f>
        <v>4</v>
      </c>
      <c r="P16" s="34" t="s">
        <v>370</v>
      </c>
      <c r="Q16" s="116" t="str">
        <f>IF(O16=0,'Niveau de maitrise - Niveau de '!$F$6,IF(O16=1,'Niveau de maitrise - Niveau de '!$F$7,IF(O16=2,'Niveau de maitrise - Niveau de '!$F$8,IF(O16=3,'Niveau de maitrise - Niveau de '!$F$9,IF(O16=4,'Niveau de maitrise - Niveau de '!$F$10,IF(O16=5,'Niveau de maitrise - Niveau de '!$F$11,"ERREUR"))))))</f>
        <v>Est capable d’être arbitre de terrain (siffle les fautes offensives)</v>
      </c>
      <c r="R16" s="35">
        <f>(C16*'Niveau de maitrise - Niveau de '!$B$12/5+F16*'Niveau de maitrise - Niveau de '!$C$12/5+I16*'Niveau de maitrise - Niveau de '!$D$12/5+L16*'Niveau de maitrise - Niveau de '!$E$12/5+O16*'Niveau de maitrise - Niveau de '!$F$12/5)/('Niveau de maitrise - Niveau de '!$B$12+'Niveau de maitrise - Niveau de '!$C$12+'Niveau de maitrise - Niveau de '!$D$12+'Niveau de maitrise - Niveau de '!$E$12+'Niveau de maitrise - Niveau de '!$F$12)*'Niveau de maitrise - Tableau 2'!$B$1</f>
        <v>13</v>
      </c>
    </row>
    <row r="17" spans="1:18" ht="24.75" customHeight="1">
      <c r="A17" s="36" t="s">
        <v>478</v>
      </c>
      <c r="B17" s="36"/>
      <c r="C17" s="38">
        <f>LEN(D17)</f>
        <v>3</v>
      </c>
      <c r="D17" s="39" t="s">
        <v>403</v>
      </c>
      <c r="E17" s="117" t="str">
        <f>IF(C17=0,'Niveau de maitrise - Niveau de '!$B$6,IF(C17=1,'Niveau de maitrise - Niveau de '!$B$7,IF(C17=2,'Niveau de maitrise - Niveau de '!$B$8,IF(C17=3,'Niveau de maitrise - Niveau de '!$B$9,IF(C17=4,'Niveau de maitrise - Niveau de '!$B$10,IF(C17=5,'Niveau de maitrise - Niveau de '!$B$11,"ERREUR"))))))</f>
        <v>Fait le bon choix une fois sur deux</v>
      </c>
      <c r="F17" s="38">
        <f>LEN(G17)</f>
        <v>4</v>
      </c>
      <c r="G17" s="39" t="s">
        <v>437</v>
      </c>
      <c r="H17" s="117" t="str">
        <f>IF(F17=0,'Niveau de maitrise - Niveau de '!$C$6,IF(F17=1,'Niveau de maitrise - Niveau de '!$C$7,IF(F17=2,'Niveau de maitrise - Niveau de '!$C$8,IF(F17=3,'Niveau de maitrise - Niveau de '!$C$9,IF(F17=4,'Niveau de maitrise - Niveau de '!$C$10,IF(F17=5,'Niveau de maitrise - Niveau de '!$C$11,"ERREUR"))))))</f>
        <v>Se place libre, toujours en activité</v>
      </c>
      <c r="I17" s="38">
        <f>LEN(J17)</f>
        <v>2</v>
      </c>
      <c r="J17" s="39" t="s">
        <v>404</v>
      </c>
      <c r="K17" s="117" t="str">
        <f>IF(I17=0,'Niveau de maitrise - Niveau de '!$D$6,IF(I17=1,'Niveau de maitrise - Niveau de '!$D$7,IF(I17=2,'Niveau de maitrise - Niveau de '!$D$8,IF(I17=3,'Niveau de maitrise - Niveau de '!$D$9,IF(I17=4,'Niveau de maitrise - Niveau de '!$D$10,IF(I17=5,'Niveau de maitrise - Niveau de '!$D$11,"ERREUR"))))))</f>
        <v>Joueur passif, ne prend pas d’adversaire en charge</v>
      </c>
      <c r="L17" s="38">
        <f>LEN(M17)</f>
        <v>3</v>
      </c>
      <c r="M17" s="39" t="s">
        <v>329</v>
      </c>
      <c r="N17" s="117" t="str">
        <f>IF(L17=0,'Niveau de maitrise - Niveau de '!$E$6,IF(L17=1,'Niveau de maitrise - Niveau de '!$E$7,IF(L17=2,'Niveau de maitrise - Niveau de '!$E$8,IF(L17=3,'Niveau de maitrise - Niveau de '!$E$9,IF(L17=4,'Niveau de maitrise - Niveau de '!$E$10,IF(L17=5,'Niveau de maitrise - Niveau de '!$E$11,"ERREUR"))))))</f>
        <v>Idem mais pas de manière systématique</v>
      </c>
      <c r="O17" s="38">
        <f>LEN(P17)</f>
        <v>4</v>
      </c>
      <c r="P17" s="39" t="s">
        <v>419</v>
      </c>
      <c r="Q17" s="117" t="str">
        <f>IF(O17=0,'Niveau de maitrise - Niveau de '!$F$6,IF(O17=1,'Niveau de maitrise - Niveau de '!$F$7,IF(O17=2,'Niveau de maitrise - Niveau de '!$F$8,IF(O17=3,'Niveau de maitrise - Niveau de '!$F$9,IF(O17=4,'Niveau de maitrise - Niveau de '!$F$10,IF(O17=5,'Niveau de maitrise - Niveau de '!$F$11,"ERREUR"))))))</f>
        <v>Est capable d’être arbitre de terrain (siffle les fautes offensives)</v>
      </c>
      <c r="R17" s="35">
        <f>(C17*'Niveau de maitrise - Niveau de '!$B$12/5+F17*'Niveau de maitrise - Niveau de '!$C$12/5+I17*'Niveau de maitrise - Niveau de '!$D$12/5+L17*'Niveau de maitrise - Niveau de '!$E$12/5+O17*'Niveau de maitrise - Niveau de '!$F$12/5)/('Niveau de maitrise - Niveau de '!$B$12+'Niveau de maitrise - Niveau de '!$C$12+'Niveau de maitrise - Niveau de '!$D$12+'Niveau de maitrise - Niveau de '!$E$12+'Niveau de maitrise - Niveau de '!$F$12)*'Niveau de maitrise - Tableau 2'!$B$1</f>
        <v>12.999999999999998</v>
      </c>
    </row>
    <row r="18" spans="1:18" ht="24.75" customHeight="1">
      <c r="A18" s="12" t="s">
        <v>479</v>
      </c>
      <c r="B18" s="12"/>
      <c r="C18" s="33">
        <f>LEN(D18)</f>
        <v>4</v>
      </c>
      <c r="D18" s="34" t="s">
        <v>396</v>
      </c>
      <c r="E18" s="116" t="str">
        <f>IF(C18=0,'Niveau de maitrise - Niveau de '!$B$6,IF(C18=1,'Niveau de maitrise - Niveau de '!$B$7,IF(C18=2,'Niveau de maitrise - Niveau de '!$B$8,IF(C18=3,'Niveau de maitrise - Niveau de '!$B$9,IF(C18=4,'Niveau de maitrise - Niveau de '!$B$10,IF(C18=5,'Niveau de maitrise - Niveau de '!$B$11,"ERREUR"))))))</f>
        <v>Fait souvent le bon choix</v>
      </c>
      <c r="F18" s="33">
        <f>LEN(G18)</f>
        <v>3</v>
      </c>
      <c r="G18" s="34" t="s">
        <v>397</v>
      </c>
      <c r="H18" s="116" t="str">
        <f>IF(F18=0,'Niveau de maitrise - Niveau de '!$C$6,IF(F18=1,'Niveau de maitrise - Niveau de '!$C$7,IF(F18=2,'Niveau de maitrise - Niveau de '!$C$8,IF(F18=3,'Niveau de maitrise - Niveau de '!$C$9,IF(F18=4,'Niveau de maitrise - Niveau de '!$C$10,IF(F18=5,'Niveau de maitrise - Niveau de '!$C$11,"ERREUR"))))))</f>
        <v>Cherche à se démarquer mais reste parfois hors de portée ou derrière son défenseur…</v>
      </c>
      <c r="I18" s="33">
        <f>LEN(J18)</f>
        <v>3</v>
      </c>
      <c r="J18" s="34" t="s">
        <v>398</v>
      </c>
      <c r="K18" s="116" t="str">
        <f>IF(I18=0,'Niveau de maitrise - Niveau de '!$D$6,IF(I18=1,'Niveau de maitrise - Niveau de '!$D$7,IF(I18=2,'Niveau de maitrise - Niveau de '!$D$8,IF(I18=3,'Niveau de maitrise - Niveau de '!$D$9,IF(I18=4,'Niveau de maitrise - Niveau de '!$D$10,IF(I18=5,'Niveau de maitrise - Niveau de '!$D$11,"ERREUR"))))))</f>
        <v>Cherche à défendre mais le fait de manière très brouillonne: pas de repli dans le demi terrain, se précipite sur le PDB</v>
      </c>
      <c r="L18" s="33">
        <f>LEN(M18)</f>
        <v>2</v>
      </c>
      <c r="M18" s="34" t="s">
        <v>385</v>
      </c>
      <c r="N18" s="116" t="str">
        <f>IF(L18=0,'Niveau de maitrise - Niveau de '!$E$6,IF(L18=1,'Niveau de maitrise - Niveau de '!$E$7,IF(L18=2,'Niveau de maitrise - Niveau de '!$E$8,IF(L18=3,'Niveau de maitrise - Niveau de '!$E$9,IF(L18=4,'Niveau de maitrise - Niveau de '!$E$10,IF(L18=5,'Niveau de maitrise - Niveau de '!$E$11,"ERREUR"))))))</f>
        <v>Conteste l’arbitrage, râle après ses partenaires s’il perd, se moque de ses adversaires s’il gagne</v>
      </c>
      <c r="O18" s="33">
        <f>LEN(P18)</f>
        <v>3</v>
      </c>
      <c r="P18" s="34" t="s">
        <v>386</v>
      </c>
      <c r="Q18" s="116" t="str">
        <f>IF(O18=0,'Niveau de maitrise - Niveau de '!$F$6,IF(O18=1,'Niveau de maitrise - Niveau de '!$F$7,IF(O18=2,'Niveau de maitrise - Niveau de '!$F$8,IF(O18=3,'Niveau de maitrise - Niveau de '!$F$9,IF(O18=4,'Niveau de maitrise - Niveau de '!$F$10,IF(O18=5,'Niveau de maitrise - Niveau de '!$F$11,"ERREUR"))))))</f>
        <v>est capable d’être arbitre de but</v>
      </c>
      <c r="R18" s="35">
        <f>(C18*'Niveau de maitrise - Niveau de '!$B$12/5+F18*'Niveau de maitrise - Niveau de '!$C$12/5+I18*'Niveau de maitrise - Niveau de '!$D$12/5+L18*'Niveau de maitrise - Niveau de '!$E$12/5+O18*'Niveau de maitrise - Niveau de '!$F$12/5)/('Niveau de maitrise - Niveau de '!$B$12+'Niveau de maitrise - Niveau de '!$C$12+'Niveau de maitrise - Niveau de '!$D$12+'Niveau de maitrise - Niveau de '!$E$12+'Niveau de maitrise - Niveau de '!$F$12)*'Niveau de maitrise - Tableau 2'!$B$1</f>
        <v>13</v>
      </c>
    </row>
    <row r="19" spans="1:18" ht="24.75" customHeight="1">
      <c r="A19" s="36" t="s">
        <v>480</v>
      </c>
      <c r="B19" s="36"/>
      <c r="C19" s="38">
        <f>LEN(D19)</f>
        <v>3</v>
      </c>
      <c r="D19" s="39" t="s">
        <v>393</v>
      </c>
      <c r="E19" s="117" t="str">
        <f>IF(C19=0,'Niveau de maitrise - Niveau de '!$B$6,IF(C19=1,'Niveau de maitrise - Niveau de '!$B$7,IF(C19=2,'Niveau de maitrise - Niveau de '!$B$8,IF(C19=3,'Niveau de maitrise - Niveau de '!$B$9,IF(C19=4,'Niveau de maitrise - Niveau de '!$B$10,IF(C19=5,'Niveau de maitrise - Niveau de '!$B$11,"ERREUR"))))))</f>
        <v>Fait le bon choix une fois sur deux</v>
      </c>
      <c r="F19" s="38">
        <f>LEN(G19)</f>
        <v>3</v>
      </c>
      <c r="G19" s="39" t="s">
        <v>394</v>
      </c>
      <c r="H19" s="117" t="str">
        <f>IF(F19=0,'Niveau de maitrise - Niveau de '!$C$6,IF(F19=1,'Niveau de maitrise - Niveau de '!$C$7,IF(F19=2,'Niveau de maitrise - Niveau de '!$C$8,IF(F19=3,'Niveau de maitrise - Niveau de '!$C$9,IF(F19=4,'Niveau de maitrise - Niveau de '!$C$10,IF(F19=5,'Niveau de maitrise - Niveau de '!$C$11,"ERREUR"))))))</f>
        <v>Cherche à se démarquer mais reste parfois hors de portée ou derrière son défenseur…</v>
      </c>
      <c r="I19" s="38">
        <f>LEN(J19)</f>
        <v>3</v>
      </c>
      <c r="J19" s="39" t="s">
        <v>395</v>
      </c>
      <c r="K19" s="117" t="str">
        <f>IF(I19=0,'Niveau de maitrise - Niveau de '!$D$6,IF(I19=1,'Niveau de maitrise - Niveau de '!$D$7,IF(I19=2,'Niveau de maitrise - Niveau de '!$D$8,IF(I19=3,'Niveau de maitrise - Niveau de '!$D$9,IF(I19=4,'Niveau de maitrise - Niveau de '!$D$10,IF(I19=5,'Niveau de maitrise - Niveau de '!$D$11,"ERREUR"))))))</f>
        <v>Cherche à défendre mais le fait de manière très brouillonne: pas de repli dans le demi terrain, se précipite sur le PDB</v>
      </c>
      <c r="L19" s="38">
        <f>LEN(M19)</f>
        <v>4</v>
      </c>
      <c r="M19" s="39" t="s">
        <v>343</v>
      </c>
      <c r="N19" s="117" t="str">
        <f>IF(L19=0,'Niveau de maitrise - Niveau de '!$E$6,IF(L19=1,'Niveau de maitrise - Niveau de '!$E$7,IF(L19=2,'Niveau de maitrise - Niveau de '!$E$8,IF(L19=3,'Niveau de maitrise - Niveau de '!$E$9,IF(L19=4,'Niveau de maitrise - Niveau de '!$E$10,IF(L19=5,'Niveau de maitrise - Niveau de '!$E$11,"ERREUR"))))))</f>
        <v>Sait perdre et gagner loyalement</v>
      </c>
      <c r="O19" s="38">
        <f>LEN(P19)</f>
        <v>3</v>
      </c>
      <c r="P19" s="39" t="s">
        <v>348</v>
      </c>
      <c r="Q19" s="117" t="str">
        <f>IF(O19=0,'Niveau de maitrise - Niveau de '!$F$6,IF(O19=1,'Niveau de maitrise - Niveau de '!$F$7,IF(O19=2,'Niveau de maitrise - Niveau de '!$F$8,IF(O19=3,'Niveau de maitrise - Niveau de '!$F$9,IF(O19=4,'Niveau de maitrise - Niveau de '!$F$10,IF(O19=5,'Niveau de maitrise - Niveau de '!$F$11,"ERREUR"))))))</f>
        <v>est capable d’être arbitre de but</v>
      </c>
      <c r="R19" s="35">
        <f>(C19*'Niveau de maitrise - Niveau de '!$B$12/5+F19*'Niveau de maitrise - Niveau de '!$C$12/5+I19*'Niveau de maitrise - Niveau de '!$D$12/5+L19*'Niveau de maitrise - Niveau de '!$E$12/5+O19*'Niveau de maitrise - Niveau de '!$F$12/5)/('Niveau de maitrise - Niveau de '!$B$12+'Niveau de maitrise - Niveau de '!$C$12+'Niveau de maitrise - Niveau de '!$D$12+'Niveau de maitrise - Niveau de '!$E$12+'Niveau de maitrise - Niveau de '!$F$12)*'Niveau de maitrise - Tableau 2'!$B$1</f>
        <v>12.249999999999998</v>
      </c>
    </row>
    <row r="20" spans="1:18" ht="24.75" customHeight="1">
      <c r="A20" s="12" t="s">
        <v>481</v>
      </c>
      <c r="B20" s="12"/>
      <c r="C20" s="33">
        <f>LEN(D20)</f>
        <v>4</v>
      </c>
      <c r="D20" s="34" t="s">
        <v>416</v>
      </c>
      <c r="E20" s="116" t="str">
        <f>IF(C20=0,'Niveau de maitrise - Niveau de '!$B$6,IF(C20=1,'Niveau de maitrise - Niveau de '!$B$7,IF(C20=2,'Niveau de maitrise - Niveau de '!$B$8,IF(C20=3,'Niveau de maitrise - Niveau de '!$B$9,IF(C20=4,'Niveau de maitrise - Niveau de '!$B$10,IF(C20=5,'Niveau de maitrise - Niveau de '!$B$11,"ERREUR"))))))</f>
        <v>Fait souvent le bon choix</v>
      </c>
      <c r="F20" s="33">
        <f>LEN(G20)</f>
        <v>4</v>
      </c>
      <c r="G20" s="34" t="s">
        <v>417</v>
      </c>
      <c r="H20" s="116" t="str">
        <f>IF(F20=0,'Niveau de maitrise - Niveau de '!$C$6,IF(F20=1,'Niveau de maitrise - Niveau de '!$C$7,IF(F20=2,'Niveau de maitrise - Niveau de '!$C$8,IF(F20=3,'Niveau de maitrise - Niveau de '!$C$9,IF(F20=4,'Niveau de maitrise - Niveau de '!$C$10,IF(F20=5,'Niveau de maitrise - Niveau de '!$C$11,"ERREUR"))))))</f>
        <v>Se place libre, toujours en activité</v>
      </c>
      <c r="I20" s="33">
        <f>LEN(J20)</f>
        <v>4</v>
      </c>
      <c r="J20" s="34" t="s">
        <v>418</v>
      </c>
      <c r="K20" s="116" t="str">
        <f>IF(I20=0,'Niveau de maitrise - Niveau de '!$D$6,IF(I20=1,'Niveau de maitrise - Niveau de '!$D$7,IF(I20=2,'Niveau de maitrise - Niveau de '!$D$8,IF(I20=3,'Niveau de maitrise - Niveau de '!$D$9,IF(I20=4,'Niveau de maitrise - Niveau de '!$D$10,IF(I20=5,'Niveau de maitrise - Niveau de '!$D$11,"ERREUR"))))))</f>
        <v>Revient dans sa moitié de terrain et prend un adversaire en charge</v>
      </c>
      <c r="L20" s="33">
        <f>LEN(M20)</f>
        <v>3</v>
      </c>
      <c r="M20" s="34" t="s">
        <v>328</v>
      </c>
      <c r="N20" s="116" t="str">
        <f>IF(L20=0,'Niveau de maitrise - Niveau de '!$E$6,IF(L20=1,'Niveau de maitrise - Niveau de '!$E$7,IF(L20=2,'Niveau de maitrise - Niveau de '!$E$8,IF(L20=3,'Niveau de maitrise - Niveau de '!$E$9,IF(L20=4,'Niveau de maitrise - Niveau de '!$E$10,IF(L20=5,'Niveau de maitrise - Niveau de '!$E$11,"ERREUR"))))))</f>
        <v>Idem mais pas de manière systématique</v>
      </c>
      <c r="O20" s="33">
        <f>LEN(P20)</f>
        <v>3</v>
      </c>
      <c r="P20" s="34" t="s">
        <v>408</v>
      </c>
      <c r="Q20" s="116" t="str">
        <f>IF(O20=0,'Niveau de maitrise - Niveau de '!$F$6,IF(O20=1,'Niveau de maitrise - Niveau de '!$F$7,IF(O20=2,'Niveau de maitrise - Niveau de '!$F$8,IF(O20=3,'Niveau de maitrise - Niveau de '!$F$9,IF(O20=4,'Niveau de maitrise - Niveau de '!$F$10,IF(O20=5,'Niveau de maitrise - Niveau de '!$F$11,"ERREUR"))))))</f>
        <v>est capable d’être arbitre de but</v>
      </c>
      <c r="R20" s="35">
        <f>(C20*'Niveau de maitrise - Niveau de '!$B$12/5+F20*'Niveau de maitrise - Niveau de '!$C$12/5+I20*'Niveau de maitrise - Niveau de '!$D$12/5+L20*'Niveau de maitrise - Niveau de '!$E$12/5+O20*'Niveau de maitrise - Niveau de '!$F$12/5)/('Niveau de maitrise - Niveau de '!$B$12+'Niveau de maitrise - Niveau de '!$C$12+'Niveau de maitrise - Niveau de '!$D$12+'Niveau de maitrise - Niveau de '!$E$12+'Niveau de maitrise - Niveau de '!$F$12)*'Niveau de maitrise - Tableau 2'!$B$1</f>
        <v>15.25</v>
      </c>
    </row>
    <row r="21" spans="1:18" ht="24.75" customHeight="1">
      <c r="A21" s="36" t="s">
        <v>482</v>
      </c>
      <c r="B21" s="36"/>
      <c r="C21" s="38">
        <f>LEN(D21)</f>
        <v>0</v>
      </c>
      <c r="D21" s="39"/>
      <c r="E21" s="117" t="str">
        <f>IF(C21=0,'Niveau de maitrise - Niveau de '!$B$6,IF(C21=1,'Niveau de maitrise - Niveau de '!$B$7,IF(C21=2,'Niveau de maitrise - Niveau de '!$B$8,IF(C21=3,'Niveau de maitrise - Niveau de '!$B$9,IF(C21=4,'Niveau de maitrise - Niveau de '!$B$10,IF(C21=5,'Niveau de maitrise - Niveau de '!$B$11,"ERREUR"))))))</f>
        <v>NON EVALUE</v>
      </c>
      <c r="F21" s="38">
        <f>LEN(G21)</f>
        <v>0</v>
      </c>
      <c r="G21" s="39"/>
      <c r="H21" s="117" t="str">
        <f>IF(F21=0,'Niveau de maitrise - Niveau de '!$C$6,IF(F21=1,'Niveau de maitrise - Niveau de '!$C$7,IF(F21=2,'Niveau de maitrise - Niveau de '!$C$8,IF(F21=3,'Niveau de maitrise - Niveau de '!$C$9,IF(F21=4,'Niveau de maitrise - Niveau de '!$C$10,IF(F21=5,'Niveau de maitrise - Niveau de '!$C$11,"ERREUR"))))))</f>
        <v>NON EVALUE</v>
      </c>
      <c r="I21" s="38">
        <f>LEN(J21)</f>
        <v>0</v>
      </c>
      <c r="J21" s="39"/>
      <c r="K21" s="117" t="str">
        <f>IF(I21=0,'Niveau de maitrise - Niveau de '!$D$6,IF(I21=1,'Niveau de maitrise - Niveau de '!$D$7,IF(I21=2,'Niveau de maitrise - Niveau de '!$D$8,IF(I21=3,'Niveau de maitrise - Niveau de '!$D$9,IF(I21=4,'Niveau de maitrise - Niveau de '!$D$10,IF(I21=5,'Niveau de maitrise - Niveau de '!$D$11,"ERREUR"))))))</f>
        <v>NON EVALUE</v>
      </c>
      <c r="L21" s="38">
        <f>LEN(M21)</f>
        <v>0</v>
      </c>
      <c r="M21" s="39"/>
      <c r="N21" s="117" t="str">
        <f>IF(L21=0,'Niveau de maitrise - Niveau de '!$E$6,IF(L21=1,'Niveau de maitrise - Niveau de '!$E$7,IF(L21=2,'Niveau de maitrise - Niveau de '!$E$8,IF(L21=3,'Niveau de maitrise - Niveau de '!$E$9,IF(L21=4,'Niveau de maitrise - Niveau de '!$E$10,IF(L21=5,'Niveau de maitrise - Niveau de '!$E$11,"ERREUR"))))))</f>
        <v>NON EVALUE</v>
      </c>
      <c r="O21" s="38">
        <f>LEN(P21)</f>
        <v>0</v>
      </c>
      <c r="P21" s="39"/>
      <c r="Q21" s="117" t="str">
        <f>IF(O21=0,'Niveau de maitrise - Niveau de '!$F$6,IF(O21=1,'Niveau de maitrise - Niveau de '!$F$7,IF(O21=2,'Niveau de maitrise - Niveau de '!$F$8,IF(O21=3,'Niveau de maitrise - Niveau de '!$F$9,IF(O21=4,'Niveau de maitrise - Niveau de '!$F$10,IF(O21=5,'Niveau de maitrise - Niveau de '!$F$11,"ERREUR"))))))</f>
        <v>NON EVALUE</v>
      </c>
      <c r="R21" s="35">
        <f>(C21*'Niveau de maitrise - Niveau de '!$B$12/5+F21*'Niveau de maitrise - Niveau de '!$C$12/5+I21*'Niveau de maitrise - Niveau de '!$D$12/5+L21*'Niveau de maitrise - Niveau de '!$E$12/5+O21*'Niveau de maitrise - Niveau de '!$F$12/5)/('Niveau de maitrise - Niveau de '!$B$12+'Niveau de maitrise - Niveau de '!$C$12+'Niveau de maitrise - Niveau de '!$D$12+'Niveau de maitrise - Niveau de '!$E$12+'Niveau de maitrise - Niveau de '!$F$12)*'Niveau de maitrise - Tableau 2'!$B$1</f>
        <v>0</v>
      </c>
    </row>
    <row r="22" spans="1:18" ht="24.75" customHeight="1">
      <c r="A22" s="131" t="s">
        <v>483</v>
      </c>
      <c r="B22" s="12"/>
      <c r="C22" s="33">
        <f>LEN(D22)</f>
        <v>3</v>
      </c>
      <c r="D22" s="34" t="s">
        <v>421</v>
      </c>
      <c r="E22" s="116" t="str">
        <f>IF(C22=0,'Niveau de maitrise - Niveau de '!$B$6,IF(C22=1,'Niveau de maitrise - Niveau de '!$B$7,IF(C22=2,'Niveau de maitrise - Niveau de '!$B$8,IF(C22=3,'Niveau de maitrise - Niveau de '!$B$9,IF(C22=4,'Niveau de maitrise - Niveau de '!$B$10,IF(C22=5,'Niveau de maitrise - Niveau de '!$B$11,"ERREUR"))))))</f>
        <v>Fait le bon choix une fois sur deux</v>
      </c>
      <c r="F22" s="33">
        <f>LEN(G22)</f>
        <v>2</v>
      </c>
      <c r="G22" s="34" t="s">
        <v>432</v>
      </c>
      <c r="H22" s="116" t="str">
        <f>IF(F22=0,'Niveau de maitrise - Niveau de '!$C$6,IF(F22=1,'Niveau de maitrise - Niveau de '!$C$7,IF(F22=2,'Niveau de maitrise - Niveau de '!$C$8,IF(F22=3,'Niveau de maitrise - Niveau de '!$C$9,IF(F22=4,'Niveau de maitrise - Niveau de '!$C$10,IF(F22=5,'Niveau de maitrise - Niveau de '!$C$11,"ERREUR"))))))</f>
        <v>Joueur passif, attentiste</v>
      </c>
      <c r="I22" s="33">
        <f>LEN(J22)</f>
        <v>3</v>
      </c>
      <c r="J22" s="34" t="s">
        <v>430</v>
      </c>
      <c r="K22" s="116" t="str">
        <f>IF(I22=0,'Niveau de maitrise - Niveau de '!$D$6,IF(I22=1,'Niveau de maitrise - Niveau de '!$D$7,IF(I22=2,'Niveau de maitrise - Niveau de '!$D$8,IF(I22=3,'Niveau de maitrise - Niveau de '!$D$9,IF(I22=4,'Niveau de maitrise - Niveau de '!$D$10,IF(I22=5,'Niveau de maitrise - Niveau de '!$D$11,"ERREUR"))))))</f>
        <v>Cherche à défendre mais le fait de manière très brouillonne: pas de repli dans le demi terrain, se précipite sur le PDB</v>
      </c>
      <c r="L22" s="33">
        <f>LEN(M22)</f>
        <v>4</v>
      </c>
      <c r="M22" s="34" t="s">
        <v>345</v>
      </c>
      <c r="N22" s="116" t="str">
        <f>IF(L22=0,'Niveau de maitrise - Niveau de '!$E$6,IF(L22=1,'Niveau de maitrise - Niveau de '!$E$7,IF(L22=2,'Niveau de maitrise - Niveau de '!$E$8,IF(L22=3,'Niveau de maitrise - Niveau de '!$E$9,IF(L22=4,'Niveau de maitrise - Niveau de '!$E$10,IF(L22=5,'Niveau de maitrise - Niveau de '!$E$11,"ERREUR"))))))</f>
        <v>Sait perdre et gagner loyalement</v>
      </c>
      <c r="O22" s="33">
        <f>LEN(P22)</f>
        <v>3</v>
      </c>
      <c r="P22" s="34" t="s">
        <v>433</v>
      </c>
      <c r="Q22" s="116" t="str">
        <f>IF(O22=0,'Niveau de maitrise - Niveau de '!$F$6,IF(O22=1,'Niveau de maitrise - Niveau de '!$F$7,IF(O22=2,'Niveau de maitrise - Niveau de '!$F$8,IF(O22=3,'Niveau de maitrise - Niveau de '!$F$9,IF(O22=4,'Niveau de maitrise - Niveau de '!$F$10,IF(O22=5,'Niveau de maitrise - Niveau de '!$F$11,"ERREUR"))))))</f>
        <v>est capable d’être arbitre de but</v>
      </c>
      <c r="R22" s="35">
        <f>(C22*'Niveau de maitrise - Niveau de '!$B$12/5+F22*'Niveau de maitrise - Niveau de '!$C$12/5+I22*'Niveau de maitrise - Niveau de '!$D$12/5+L22*'Niveau de maitrise - Niveau de '!$E$12/5+O22*'Niveau de maitrise - Niveau de '!$F$12/5)/('Niveau de maitrise - Niveau de '!$B$12+'Niveau de maitrise - Niveau de '!$C$12+'Niveau de maitrise - Niveau de '!$D$12+'Niveau de maitrise - Niveau de '!$E$12+'Niveau de maitrise - Niveau de '!$F$12)*'Niveau de maitrise - Tableau 2'!$B$1</f>
        <v>10.999999999999998</v>
      </c>
    </row>
    <row r="23" spans="1:18" ht="24.75" customHeight="1">
      <c r="A23" s="36"/>
      <c r="B23" s="36"/>
      <c r="C23" s="38">
        <f>LEN(D23)</f>
        <v>0</v>
      </c>
      <c r="D23" s="39"/>
      <c r="E23" s="117" t="str">
        <f>IF(C23=0,'Niveau de maitrise - Niveau de '!$B$6,IF(C23=1,'Niveau de maitrise - Niveau de '!$B$7,IF(C23=2,'Niveau de maitrise - Niveau de '!$B$8,IF(C23=3,'Niveau de maitrise - Niveau de '!$B$9,IF(C23=4,'Niveau de maitrise - Niveau de '!$B$10,IF(C23=5,'Niveau de maitrise - Niveau de '!$B$11,"ERREUR"))))))</f>
        <v>NON EVALUE</v>
      </c>
      <c r="F23" s="38">
        <f>LEN(G23)</f>
        <v>0</v>
      </c>
      <c r="G23" s="39"/>
      <c r="H23" s="117" t="str">
        <f>IF(F23=0,'Niveau de maitrise - Niveau de '!$C$6,IF(F23=1,'Niveau de maitrise - Niveau de '!$C$7,IF(F23=2,'Niveau de maitrise - Niveau de '!$C$8,IF(F23=3,'Niveau de maitrise - Niveau de '!$C$9,IF(F23=4,'Niveau de maitrise - Niveau de '!$C$10,IF(F23=5,'Niveau de maitrise - Niveau de '!$C$11,"ERREUR"))))))</f>
        <v>NON EVALUE</v>
      </c>
      <c r="I23" s="38">
        <f>LEN(J23)</f>
        <v>0</v>
      </c>
      <c r="J23" s="39"/>
      <c r="K23" s="117" t="str">
        <f>IF(I23=0,'Niveau de maitrise - Niveau de '!$D$6,IF(I23=1,'Niveau de maitrise - Niveau de '!$D$7,IF(I23=2,'Niveau de maitrise - Niveau de '!$D$8,IF(I23=3,'Niveau de maitrise - Niveau de '!$D$9,IF(I23=4,'Niveau de maitrise - Niveau de '!$D$10,IF(I23=5,'Niveau de maitrise - Niveau de '!$D$11,"ERREUR"))))))</f>
        <v>NON EVALUE</v>
      </c>
      <c r="L23" s="38">
        <f>LEN(M23)</f>
        <v>0</v>
      </c>
      <c r="M23" s="39"/>
      <c r="N23" s="117" t="str">
        <f>IF(L23=0,'Niveau de maitrise - Niveau de '!$E$6,IF(L23=1,'Niveau de maitrise - Niveau de '!$E$7,IF(L23=2,'Niveau de maitrise - Niveau de '!$E$8,IF(L23=3,'Niveau de maitrise - Niveau de '!$E$9,IF(L23=4,'Niveau de maitrise - Niveau de '!$E$10,IF(L23=5,'Niveau de maitrise - Niveau de '!$E$11,"ERREUR"))))))</f>
        <v>NON EVALUE</v>
      </c>
      <c r="O23" s="38">
        <f>LEN(P23)</f>
        <v>0</v>
      </c>
      <c r="P23" s="39"/>
      <c r="Q23" s="117" t="str">
        <f>IF(O23=0,'Niveau de maitrise - Niveau de '!$F$6,IF(O23=1,'Niveau de maitrise - Niveau de '!$F$7,IF(O23=2,'Niveau de maitrise - Niveau de '!$F$8,IF(O23=3,'Niveau de maitrise - Niveau de '!$F$9,IF(O23=4,'Niveau de maitrise - Niveau de '!$F$10,IF(O23=5,'Niveau de maitrise - Niveau de '!$F$11,"ERREUR"))))))</f>
        <v>NON EVALUE</v>
      </c>
      <c r="R23" s="35">
        <f>(C23*'Niveau de maitrise - Niveau de '!$B$12/5+F23*'Niveau de maitrise - Niveau de '!$C$12/5+I23*'Niveau de maitrise - Niveau de '!$D$12/5+L23*'Niveau de maitrise - Niveau de '!$E$12/5+O23*'Niveau de maitrise - Niveau de '!$F$12/5)/('Niveau de maitrise - Niveau de '!$B$12+'Niveau de maitrise - Niveau de '!$C$12+'Niveau de maitrise - Niveau de '!$D$12+'Niveau de maitrise - Niveau de '!$E$12+'Niveau de maitrise - Niveau de '!$F$12)*'Niveau de maitrise - Tableau 2'!$B$1</f>
        <v>0</v>
      </c>
    </row>
    <row r="24" spans="1:18" ht="24.75" customHeight="1">
      <c r="A24" s="12"/>
      <c r="B24" s="12"/>
      <c r="C24" s="33">
        <f>LEN(D24)</f>
        <v>0</v>
      </c>
      <c r="D24" s="34"/>
      <c r="E24" s="116" t="str">
        <f>IF(C24=0,'Niveau de maitrise - Niveau de '!$B$6,IF(C24=1,'Niveau de maitrise - Niveau de '!$B$7,IF(C24=2,'Niveau de maitrise - Niveau de '!$B$8,IF(C24=3,'Niveau de maitrise - Niveau de '!$B$9,IF(C24=4,'Niveau de maitrise - Niveau de '!$B$10,IF(C24=5,'Niveau de maitrise - Niveau de '!$B$11,"ERREUR"))))))</f>
        <v>NON EVALUE</v>
      </c>
      <c r="F24" s="33">
        <f>LEN(G24)</f>
        <v>0</v>
      </c>
      <c r="G24" s="34"/>
      <c r="H24" s="116" t="str">
        <f>IF(F24=0,'Niveau de maitrise - Niveau de '!$C$6,IF(F24=1,'Niveau de maitrise - Niveau de '!$C$7,IF(F24=2,'Niveau de maitrise - Niveau de '!$C$8,IF(F24=3,'Niveau de maitrise - Niveau de '!$C$9,IF(F24=4,'Niveau de maitrise - Niveau de '!$C$10,IF(F24=5,'Niveau de maitrise - Niveau de '!$C$11,"ERREUR"))))))</f>
        <v>NON EVALUE</v>
      </c>
      <c r="I24" s="33">
        <f>LEN(J24)</f>
        <v>0</v>
      </c>
      <c r="J24" s="34"/>
      <c r="K24" s="116" t="str">
        <f>IF(I24=0,'Niveau de maitrise - Niveau de '!$D$6,IF(I24=1,'Niveau de maitrise - Niveau de '!$D$7,IF(I24=2,'Niveau de maitrise - Niveau de '!$D$8,IF(I24=3,'Niveau de maitrise - Niveau de '!$D$9,IF(I24=4,'Niveau de maitrise - Niveau de '!$D$10,IF(I24=5,'Niveau de maitrise - Niveau de '!$D$11,"ERREUR"))))))</f>
        <v>NON EVALUE</v>
      </c>
      <c r="L24" s="33">
        <f>LEN(M24)</f>
        <v>0</v>
      </c>
      <c r="M24" s="34"/>
      <c r="N24" s="116" t="str">
        <f>IF(L24=0,'Niveau de maitrise - Niveau de '!$E$6,IF(L24=1,'Niveau de maitrise - Niveau de '!$E$7,IF(L24=2,'Niveau de maitrise - Niveau de '!$E$8,IF(L24=3,'Niveau de maitrise - Niveau de '!$E$9,IF(L24=4,'Niveau de maitrise - Niveau de '!$E$10,IF(L24=5,'Niveau de maitrise - Niveau de '!$E$11,"ERREUR"))))))</f>
        <v>NON EVALUE</v>
      </c>
      <c r="O24" s="33">
        <f>LEN(P24)</f>
        <v>0</v>
      </c>
      <c r="P24" s="34"/>
      <c r="Q24" s="116" t="str">
        <f>IF(O24=0,'Niveau de maitrise - Niveau de '!$F$6,IF(O24=1,'Niveau de maitrise - Niveau de '!$F$7,IF(O24=2,'Niveau de maitrise - Niveau de '!$F$8,IF(O24=3,'Niveau de maitrise - Niveau de '!$F$9,IF(O24=4,'Niveau de maitrise - Niveau de '!$F$10,IF(O24=5,'Niveau de maitrise - Niveau de '!$F$11,"ERREUR"))))))</f>
        <v>NON EVALUE</v>
      </c>
      <c r="R24" s="35">
        <f>(C24*'Niveau de maitrise - Niveau de '!$B$12/5+F24*'Niveau de maitrise - Niveau de '!$C$12/5+I24*'Niveau de maitrise - Niveau de '!$D$12/5+L24*'Niveau de maitrise - Niveau de '!$E$12/5+O24*'Niveau de maitrise - Niveau de '!$F$12/5)/('Niveau de maitrise - Niveau de '!$B$12+'Niveau de maitrise - Niveau de '!$C$12+'Niveau de maitrise - Niveau de '!$D$12+'Niveau de maitrise - Niveau de '!$E$12+'Niveau de maitrise - Niveau de '!$F$12)*'Niveau de maitrise - Tableau 2'!$B$1</f>
        <v>0</v>
      </c>
    </row>
    <row r="25" spans="1:18" ht="24.75" customHeight="1">
      <c r="A25" s="36"/>
      <c r="B25" s="36"/>
      <c r="C25" s="38">
        <f>LEN(D25)</f>
        <v>0</v>
      </c>
      <c r="D25" s="39"/>
      <c r="E25" s="117" t="str">
        <f>IF(C25=0,'Niveau de maitrise - Niveau de '!$B$6,IF(C25=1,'Niveau de maitrise - Niveau de '!$B$7,IF(C25=2,'Niveau de maitrise - Niveau de '!$B$8,IF(C25=3,'Niveau de maitrise - Niveau de '!$B$9,IF(C25=4,'Niveau de maitrise - Niveau de '!$B$10,IF(C25=5,'Niveau de maitrise - Niveau de '!$B$11,"ERREUR"))))))</f>
        <v>NON EVALUE</v>
      </c>
      <c r="F25" s="38">
        <f>LEN(G25)</f>
        <v>0</v>
      </c>
      <c r="G25" s="39"/>
      <c r="H25" s="117" t="str">
        <f>IF(F25=0,'Niveau de maitrise - Niveau de '!$C$6,IF(F25=1,'Niveau de maitrise - Niveau de '!$C$7,IF(F25=2,'Niveau de maitrise - Niveau de '!$C$8,IF(F25=3,'Niveau de maitrise - Niveau de '!$C$9,IF(F25=4,'Niveau de maitrise - Niveau de '!$C$10,IF(F25=5,'Niveau de maitrise - Niveau de '!$C$11,"ERREUR"))))))</f>
        <v>NON EVALUE</v>
      </c>
      <c r="I25" s="38">
        <f>LEN(J25)</f>
        <v>0</v>
      </c>
      <c r="J25" s="39"/>
      <c r="K25" s="117" t="str">
        <f>IF(I25=0,'Niveau de maitrise - Niveau de '!$D$6,IF(I25=1,'Niveau de maitrise - Niveau de '!$D$7,IF(I25=2,'Niveau de maitrise - Niveau de '!$D$8,IF(I25=3,'Niveau de maitrise - Niveau de '!$D$9,IF(I25=4,'Niveau de maitrise - Niveau de '!$D$10,IF(I25=5,'Niveau de maitrise - Niveau de '!$D$11,"ERREUR"))))))</f>
        <v>NON EVALUE</v>
      </c>
      <c r="L25" s="38">
        <f>LEN(M25)</f>
        <v>0</v>
      </c>
      <c r="M25" s="39"/>
      <c r="N25" s="117" t="str">
        <f>IF(L25=0,'Niveau de maitrise - Niveau de '!$E$6,IF(L25=1,'Niveau de maitrise - Niveau de '!$E$7,IF(L25=2,'Niveau de maitrise - Niveau de '!$E$8,IF(L25=3,'Niveau de maitrise - Niveau de '!$E$9,IF(L25=4,'Niveau de maitrise - Niveau de '!$E$10,IF(L25=5,'Niveau de maitrise - Niveau de '!$E$11,"ERREUR"))))))</f>
        <v>NON EVALUE</v>
      </c>
      <c r="O25" s="38">
        <f>LEN(P25)</f>
        <v>0</v>
      </c>
      <c r="P25" s="39"/>
      <c r="Q25" s="117" t="str">
        <f>IF(O25=0,'Niveau de maitrise - Niveau de '!$F$6,IF(O25=1,'Niveau de maitrise - Niveau de '!$F$7,IF(O25=2,'Niveau de maitrise - Niveau de '!$F$8,IF(O25=3,'Niveau de maitrise - Niveau de '!$F$9,IF(O25=4,'Niveau de maitrise - Niveau de '!$F$10,IF(O25=5,'Niveau de maitrise - Niveau de '!$F$11,"ERREUR"))))))</f>
        <v>NON EVALUE</v>
      </c>
      <c r="R25" s="35">
        <f>(C25*'Niveau de maitrise - Niveau de '!$B$12/5+F25*'Niveau de maitrise - Niveau de '!$C$12/5+I25*'Niveau de maitrise - Niveau de '!$D$12/5+L25*'Niveau de maitrise - Niveau de '!$E$12/5+O25*'Niveau de maitrise - Niveau de '!$F$12/5)/('Niveau de maitrise - Niveau de '!$B$12+'Niveau de maitrise - Niveau de '!$C$12+'Niveau de maitrise - Niveau de '!$D$12+'Niveau de maitrise - Niveau de '!$E$12+'Niveau de maitrise - Niveau de '!$F$12)*'Niveau de maitrise - Tableau 2'!$B$1</f>
        <v>0</v>
      </c>
    </row>
    <row r="26" spans="1:18" ht="24.75" customHeight="1">
      <c r="A26" s="12"/>
      <c r="B26" s="12"/>
      <c r="C26" s="33">
        <f>LEN(D26)</f>
        <v>0</v>
      </c>
      <c r="D26" s="34"/>
      <c r="E26" s="116" t="str">
        <f>IF(C26=0,'Niveau de maitrise - Niveau de '!$B$6,IF(C26=1,'Niveau de maitrise - Niveau de '!$B$7,IF(C26=2,'Niveau de maitrise - Niveau de '!$B$8,IF(C26=3,'Niveau de maitrise - Niveau de '!$B$9,IF(C26=4,'Niveau de maitrise - Niveau de '!$B$10,IF(C26=5,'Niveau de maitrise - Niveau de '!$B$11,"ERREUR"))))))</f>
        <v>NON EVALUE</v>
      </c>
      <c r="F26" s="33">
        <f>LEN(G26)</f>
        <v>0</v>
      </c>
      <c r="G26" s="34"/>
      <c r="H26" s="116" t="str">
        <f>IF(F26=0,'Niveau de maitrise - Niveau de '!$C$6,IF(F26=1,'Niveau de maitrise - Niveau de '!$C$7,IF(F26=2,'Niveau de maitrise - Niveau de '!$C$8,IF(F26=3,'Niveau de maitrise - Niveau de '!$C$9,IF(F26=4,'Niveau de maitrise - Niveau de '!$C$10,IF(F26=5,'Niveau de maitrise - Niveau de '!$C$11,"ERREUR"))))))</f>
        <v>NON EVALUE</v>
      </c>
      <c r="I26" s="33">
        <f>LEN(J26)</f>
        <v>0</v>
      </c>
      <c r="J26" s="34"/>
      <c r="K26" s="116" t="str">
        <f>IF(I26=0,'Niveau de maitrise - Niveau de '!$D$6,IF(I26=1,'Niveau de maitrise - Niveau de '!$D$7,IF(I26=2,'Niveau de maitrise - Niveau de '!$D$8,IF(I26=3,'Niveau de maitrise - Niveau de '!$D$9,IF(I26=4,'Niveau de maitrise - Niveau de '!$D$10,IF(I26=5,'Niveau de maitrise - Niveau de '!$D$11,"ERREUR"))))))</f>
        <v>NON EVALUE</v>
      </c>
      <c r="L26" s="33">
        <f>LEN(M26)</f>
        <v>0</v>
      </c>
      <c r="M26" s="34"/>
      <c r="N26" s="116" t="str">
        <f>IF(L26=0,'Niveau de maitrise - Niveau de '!$E$6,IF(L26=1,'Niveau de maitrise - Niveau de '!$E$7,IF(L26=2,'Niveau de maitrise - Niveau de '!$E$8,IF(L26=3,'Niveau de maitrise - Niveau de '!$E$9,IF(L26=4,'Niveau de maitrise - Niveau de '!$E$10,IF(L26=5,'Niveau de maitrise - Niveau de '!$E$11,"ERREUR"))))))</f>
        <v>NON EVALUE</v>
      </c>
      <c r="O26" s="33">
        <f>LEN(P26)</f>
        <v>0</v>
      </c>
      <c r="P26" s="34"/>
      <c r="Q26" s="116" t="str">
        <f>IF(O26=0,'Niveau de maitrise - Niveau de '!$F$6,IF(O26=1,'Niveau de maitrise - Niveau de '!$F$7,IF(O26=2,'Niveau de maitrise - Niveau de '!$F$8,IF(O26=3,'Niveau de maitrise - Niveau de '!$F$9,IF(O26=4,'Niveau de maitrise - Niveau de '!$F$10,IF(O26=5,'Niveau de maitrise - Niveau de '!$F$11,"ERREUR"))))))</f>
        <v>NON EVALUE</v>
      </c>
      <c r="R26" s="35">
        <f>(C26*'Niveau de maitrise - Niveau de '!$B$12/5+F26*'Niveau de maitrise - Niveau de '!$C$12/5+I26*'Niveau de maitrise - Niveau de '!$D$12/5+L26*'Niveau de maitrise - Niveau de '!$E$12/5+O26*'Niveau de maitrise - Niveau de '!$F$12/5)/('Niveau de maitrise - Niveau de '!$B$12+'Niveau de maitrise - Niveau de '!$C$12+'Niveau de maitrise - Niveau de '!$D$12+'Niveau de maitrise - Niveau de '!$E$12+'Niveau de maitrise - Niveau de '!$F$12)*'Niveau de maitrise - Tableau 2'!$B$1</f>
        <v>0</v>
      </c>
    </row>
    <row r="27" spans="1:18" ht="24.75" customHeight="1">
      <c r="A27" s="36"/>
      <c r="B27" s="36"/>
      <c r="C27" s="38">
        <f>LEN(D27)</f>
        <v>0</v>
      </c>
      <c r="D27" s="39"/>
      <c r="E27" s="117" t="str">
        <f>IF(C27=0,'Niveau de maitrise - Niveau de '!$B$6,IF(C27=1,'Niveau de maitrise - Niveau de '!$B$7,IF(C27=2,'Niveau de maitrise - Niveau de '!$B$8,IF(C27=3,'Niveau de maitrise - Niveau de '!$B$9,IF(C27=4,'Niveau de maitrise - Niveau de '!$B$10,IF(C27=5,'Niveau de maitrise - Niveau de '!$B$11,"ERREUR"))))))</f>
        <v>NON EVALUE</v>
      </c>
      <c r="F27" s="38">
        <f>LEN(G27)</f>
        <v>0</v>
      </c>
      <c r="G27" s="39"/>
      <c r="H27" s="117" t="str">
        <f>IF(F27=0,'Niveau de maitrise - Niveau de '!$C$6,IF(F27=1,'Niveau de maitrise - Niveau de '!$C$7,IF(F27=2,'Niveau de maitrise - Niveau de '!$C$8,IF(F27=3,'Niveau de maitrise - Niveau de '!$C$9,IF(F27=4,'Niveau de maitrise - Niveau de '!$C$10,IF(F27=5,'Niveau de maitrise - Niveau de '!$C$11,"ERREUR"))))))</f>
        <v>NON EVALUE</v>
      </c>
      <c r="I27" s="38">
        <f>LEN(J27)</f>
        <v>0</v>
      </c>
      <c r="J27" s="39"/>
      <c r="K27" s="117" t="str">
        <f>IF(I27=0,'Niveau de maitrise - Niveau de '!$D$6,IF(I27=1,'Niveau de maitrise - Niveau de '!$D$7,IF(I27=2,'Niveau de maitrise - Niveau de '!$D$8,IF(I27=3,'Niveau de maitrise - Niveau de '!$D$9,IF(I27=4,'Niveau de maitrise - Niveau de '!$D$10,IF(I27=5,'Niveau de maitrise - Niveau de '!$D$11,"ERREUR"))))))</f>
        <v>NON EVALUE</v>
      </c>
      <c r="L27" s="38">
        <f>LEN(M27)</f>
        <v>0</v>
      </c>
      <c r="M27" s="39"/>
      <c r="N27" s="117" t="str">
        <f>IF(L27=0,'Niveau de maitrise - Niveau de '!$E$6,IF(L27=1,'Niveau de maitrise - Niveau de '!$E$7,IF(L27=2,'Niveau de maitrise - Niveau de '!$E$8,IF(L27=3,'Niveau de maitrise - Niveau de '!$E$9,IF(L27=4,'Niveau de maitrise - Niveau de '!$E$10,IF(L27=5,'Niveau de maitrise - Niveau de '!$E$11,"ERREUR"))))))</f>
        <v>NON EVALUE</v>
      </c>
      <c r="O27" s="38">
        <f>LEN(P27)</f>
        <v>0</v>
      </c>
      <c r="P27" s="39"/>
      <c r="Q27" s="117" t="str">
        <f>IF(O27=0,'Niveau de maitrise - Niveau de '!$F$6,IF(O27=1,'Niveau de maitrise - Niveau de '!$F$7,IF(O27=2,'Niveau de maitrise - Niveau de '!$F$8,IF(O27=3,'Niveau de maitrise - Niveau de '!$F$9,IF(O27=4,'Niveau de maitrise - Niveau de '!$F$10,IF(O27=5,'Niveau de maitrise - Niveau de '!$F$11,"ERREUR"))))))</f>
        <v>NON EVALUE</v>
      </c>
      <c r="R27" s="35">
        <f>(C27*'Niveau de maitrise - Niveau de '!$B$12/5+F27*'Niveau de maitrise - Niveau de '!$C$12/5+I27*'Niveau de maitrise - Niveau de '!$D$12/5+L27*'Niveau de maitrise - Niveau de '!$E$12/5+O27*'Niveau de maitrise - Niveau de '!$F$12/5)/('Niveau de maitrise - Niveau de '!$B$12+'Niveau de maitrise - Niveau de '!$C$12+'Niveau de maitrise - Niveau de '!$D$12+'Niveau de maitrise - Niveau de '!$E$12+'Niveau de maitrise - Niveau de '!$F$12)*'Niveau de maitrise - Tableau 2'!$B$1</f>
        <v>0</v>
      </c>
    </row>
    <row r="28" spans="1:18" ht="24.75" customHeight="1">
      <c r="A28" s="12"/>
      <c r="B28" s="12"/>
      <c r="C28" s="33">
        <f>LEN(D28)</f>
        <v>0</v>
      </c>
      <c r="D28" s="34"/>
      <c r="E28" s="116" t="str">
        <f>IF(C28=0,'Niveau de maitrise - Niveau de '!$B$6,IF(C28=1,'Niveau de maitrise - Niveau de '!$B$7,IF(C28=2,'Niveau de maitrise - Niveau de '!$B$8,IF(C28=3,'Niveau de maitrise - Niveau de '!$B$9,IF(C28=4,'Niveau de maitrise - Niveau de '!$B$10,IF(C28=5,'Niveau de maitrise - Niveau de '!$B$11,"ERREUR"))))))</f>
        <v>NON EVALUE</v>
      </c>
      <c r="F28" s="33">
        <f>LEN(G28)</f>
        <v>0</v>
      </c>
      <c r="G28" s="34"/>
      <c r="H28" s="116" t="str">
        <f>IF(F28=0,'Niveau de maitrise - Niveau de '!$C$6,IF(F28=1,'Niveau de maitrise - Niveau de '!$C$7,IF(F28=2,'Niveau de maitrise - Niveau de '!$C$8,IF(F28=3,'Niveau de maitrise - Niveau de '!$C$9,IF(F28=4,'Niveau de maitrise - Niveau de '!$C$10,IF(F28=5,'Niveau de maitrise - Niveau de '!$C$11,"ERREUR"))))))</f>
        <v>NON EVALUE</v>
      </c>
      <c r="I28" s="33">
        <f>LEN(J28)</f>
        <v>0</v>
      </c>
      <c r="J28" s="34"/>
      <c r="K28" s="116" t="str">
        <f>IF(I28=0,'Niveau de maitrise - Niveau de '!$D$6,IF(I28=1,'Niveau de maitrise - Niveau de '!$D$7,IF(I28=2,'Niveau de maitrise - Niveau de '!$D$8,IF(I28=3,'Niveau de maitrise - Niveau de '!$D$9,IF(I28=4,'Niveau de maitrise - Niveau de '!$D$10,IF(I28=5,'Niveau de maitrise - Niveau de '!$D$11,"ERREUR"))))))</f>
        <v>NON EVALUE</v>
      </c>
      <c r="L28" s="33">
        <f>LEN(M28)</f>
        <v>0</v>
      </c>
      <c r="M28" s="34"/>
      <c r="N28" s="116" t="str">
        <f>IF(L28=0,'Niveau de maitrise - Niveau de '!$E$6,IF(L28=1,'Niveau de maitrise - Niveau de '!$E$7,IF(L28=2,'Niveau de maitrise - Niveau de '!$E$8,IF(L28=3,'Niveau de maitrise - Niveau de '!$E$9,IF(L28=4,'Niveau de maitrise - Niveau de '!$E$10,IF(L28=5,'Niveau de maitrise - Niveau de '!$E$11,"ERREUR"))))))</f>
        <v>NON EVALUE</v>
      </c>
      <c r="O28" s="33">
        <f>LEN(P28)</f>
        <v>0</v>
      </c>
      <c r="P28" s="34"/>
      <c r="Q28" s="116" t="str">
        <f>IF(O28=0,'Niveau de maitrise - Niveau de '!$F$6,IF(O28=1,'Niveau de maitrise - Niveau de '!$F$7,IF(O28=2,'Niveau de maitrise - Niveau de '!$F$8,IF(O28=3,'Niveau de maitrise - Niveau de '!$F$9,IF(O28=4,'Niveau de maitrise - Niveau de '!$F$10,IF(O28=5,'Niveau de maitrise - Niveau de '!$F$11,"ERREUR"))))))</f>
        <v>NON EVALUE</v>
      </c>
      <c r="R28" s="35">
        <f>(C28*'Niveau de maitrise - Niveau de '!$B$12/5+F28*'Niveau de maitrise - Niveau de '!$C$12/5+I28*'Niveau de maitrise - Niveau de '!$D$12/5+L28*'Niveau de maitrise - Niveau de '!$E$12/5+O28*'Niveau de maitrise - Niveau de '!$F$12/5)/('Niveau de maitrise - Niveau de '!$B$12+'Niveau de maitrise - Niveau de '!$C$12+'Niveau de maitrise - Niveau de '!$D$12+'Niveau de maitrise - Niveau de '!$E$12+'Niveau de maitrise - Niveau de '!$F$12)*'Niveau de maitrise - Tableau 2'!$B$1</f>
        <v>0</v>
      </c>
    </row>
    <row r="29" spans="1:18" ht="19.5" customHeight="1">
      <c r="A29" s="36"/>
      <c r="B29" s="36"/>
      <c r="C29" s="38">
        <f>LEN(D29)</f>
        <v>0</v>
      </c>
      <c r="D29" s="39"/>
      <c r="E29" s="117" t="str">
        <f>IF(C29=0,'Niveau de maitrise - Niveau de '!$B$6,IF(C29=1,'Niveau de maitrise - Niveau de '!$B$7,IF(C29=2,'Niveau de maitrise - Niveau de '!$B$8,IF(C29=3,'Niveau de maitrise - Niveau de '!$B$9,IF(C29=4,'Niveau de maitrise - Niveau de '!$B$10,IF(C29=5,'Niveau de maitrise - Niveau de '!$B$11,"ERREUR"))))))</f>
        <v>NON EVALUE</v>
      </c>
      <c r="F29" s="38">
        <f>LEN(G29)</f>
        <v>0</v>
      </c>
      <c r="G29" s="39"/>
      <c r="H29" s="117" t="str">
        <f>IF(F29=0,'Niveau de maitrise - Niveau de '!$C$6,IF(F29=1,'Niveau de maitrise - Niveau de '!$C$7,IF(F29=2,'Niveau de maitrise - Niveau de '!$C$8,IF(F29=3,'Niveau de maitrise - Niveau de '!$C$9,IF(F29=4,'Niveau de maitrise - Niveau de '!$C$10,IF(F29=5,'Niveau de maitrise - Niveau de '!$C$11,"ERREUR"))))))</f>
        <v>NON EVALUE</v>
      </c>
      <c r="I29" s="38">
        <f>LEN(J29)</f>
        <v>0</v>
      </c>
      <c r="J29" s="39"/>
      <c r="K29" s="117" t="str">
        <f>IF(I29=0,'Niveau de maitrise - Niveau de '!$D$6,IF(I29=1,'Niveau de maitrise - Niveau de '!$D$7,IF(I29=2,'Niveau de maitrise - Niveau de '!$D$8,IF(I29=3,'Niveau de maitrise - Niveau de '!$D$9,IF(I29=4,'Niveau de maitrise - Niveau de '!$D$10,IF(I29=5,'Niveau de maitrise - Niveau de '!$D$11,"ERREUR"))))))</f>
        <v>NON EVALUE</v>
      </c>
      <c r="L29" s="38">
        <f>LEN(M29)</f>
        <v>0</v>
      </c>
      <c r="M29" s="39"/>
      <c r="N29" s="117" t="str">
        <f>IF(L29=0,'Niveau de maitrise - Niveau de '!$E$6,IF(L29=1,'Niveau de maitrise - Niveau de '!$E$7,IF(L29=2,'Niveau de maitrise - Niveau de '!$E$8,IF(L29=3,'Niveau de maitrise - Niveau de '!$E$9,IF(L29=4,'Niveau de maitrise - Niveau de '!$E$10,IF(L29=5,'Niveau de maitrise - Niveau de '!$E$11,"ERREUR"))))))</f>
        <v>NON EVALUE</v>
      </c>
      <c r="O29" s="38">
        <f>LEN(P29)</f>
        <v>0</v>
      </c>
      <c r="P29" s="39"/>
      <c r="Q29" s="117" t="str">
        <f>IF(O29=0,'Niveau de maitrise - Niveau de '!$F$6,IF(O29=1,'Niveau de maitrise - Niveau de '!$F$7,IF(O29=2,'Niveau de maitrise - Niveau de '!$F$8,IF(O29=3,'Niveau de maitrise - Niveau de '!$F$9,IF(O29=4,'Niveau de maitrise - Niveau de '!$F$10,IF(O29=5,'Niveau de maitrise - Niveau de '!$F$11,"ERREUR"))))))</f>
        <v>NON EVALUE</v>
      </c>
      <c r="R29" s="35">
        <f>(C29*'Niveau de maitrise - Niveau de '!$B$12/5+F29*'Niveau de maitrise - Niveau de '!$C$12/5+I29*'Niveau de maitrise - Niveau de '!$D$12/5+L29*'Niveau de maitrise - Niveau de '!$E$12/5+O29*'Niveau de maitrise - Niveau de '!$F$12/5)/('Niveau de maitrise - Niveau de '!$B$12+'Niveau de maitrise - Niveau de '!$C$12+'Niveau de maitrise - Niveau de '!$D$12+'Niveau de maitrise - Niveau de '!$E$12+'Niveau de maitrise - Niveau de '!$F$12)*'Niveau de maitrise - Tableau 2'!$B$1</f>
        <v>0</v>
      </c>
    </row>
    <row r="30" spans="1:18" ht="19.5" customHeight="1">
      <c r="A30" s="12"/>
      <c r="B30" s="12"/>
      <c r="C30" s="33">
        <f>LEN(D30)</f>
        <v>0</v>
      </c>
      <c r="D30" s="34"/>
      <c r="E30" s="116" t="str">
        <f>IF(C30=0,'Niveau de maitrise - Niveau de '!$B$6,IF(C30=1,'Niveau de maitrise - Niveau de '!$B$7,IF(C30=2,'Niveau de maitrise - Niveau de '!$B$8,IF(C30=3,'Niveau de maitrise - Niveau de '!$B$9,IF(C30=4,'Niveau de maitrise - Niveau de '!$B$10,IF(C30=5,'Niveau de maitrise - Niveau de '!$B$11,"ERREUR"))))))</f>
        <v>NON EVALUE</v>
      </c>
      <c r="F30" s="33">
        <f>LEN(G30)</f>
        <v>0</v>
      </c>
      <c r="G30" s="34"/>
      <c r="H30" s="116" t="str">
        <f>IF(F30=0,'Niveau de maitrise - Niveau de '!$C$6,IF(F30=1,'Niveau de maitrise - Niveau de '!$C$7,IF(F30=2,'Niveau de maitrise - Niveau de '!$C$8,IF(F30=3,'Niveau de maitrise - Niveau de '!$C$9,IF(F30=4,'Niveau de maitrise - Niveau de '!$C$10,IF(F30=5,'Niveau de maitrise - Niveau de '!$C$11,"ERREUR"))))))</f>
        <v>NON EVALUE</v>
      </c>
      <c r="I30" s="33">
        <f>LEN(J30)</f>
        <v>0</v>
      </c>
      <c r="J30" s="34"/>
      <c r="K30" s="116" t="str">
        <f>IF(I30=0,'Niveau de maitrise - Niveau de '!$D$6,IF(I30=1,'Niveau de maitrise - Niveau de '!$D$7,IF(I30=2,'Niveau de maitrise - Niveau de '!$D$8,IF(I30=3,'Niveau de maitrise - Niveau de '!$D$9,IF(I30=4,'Niveau de maitrise - Niveau de '!$D$10,IF(I30=5,'Niveau de maitrise - Niveau de '!$D$11,"ERREUR"))))))</f>
        <v>NON EVALUE</v>
      </c>
      <c r="L30" s="33">
        <f>LEN(M30)</f>
        <v>0</v>
      </c>
      <c r="M30" s="34"/>
      <c r="N30" s="116" t="str">
        <f>IF(L30=0,'Niveau de maitrise - Niveau de '!$E$6,IF(L30=1,'Niveau de maitrise - Niveau de '!$E$7,IF(L30=2,'Niveau de maitrise - Niveau de '!$E$8,IF(L30=3,'Niveau de maitrise - Niveau de '!$E$9,IF(L30=4,'Niveau de maitrise - Niveau de '!$E$10,IF(L30=5,'Niveau de maitrise - Niveau de '!$E$11,"ERREUR"))))))</f>
        <v>NON EVALUE</v>
      </c>
      <c r="O30" s="33">
        <f>LEN(P30)</f>
        <v>0</v>
      </c>
      <c r="P30" s="34"/>
      <c r="Q30" s="116" t="str">
        <f>IF(O30=0,'Niveau de maitrise - Niveau de '!$F$6,IF(O30=1,'Niveau de maitrise - Niveau de '!$F$7,IF(O30=2,'Niveau de maitrise - Niveau de '!$F$8,IF(O30=3,'Niveau de maitrise - Niveau de '!$F$9,IF(O30=4,'Niveau de maitrise - Niveau de '!$F$10,IF(O30=5,'Niveau de maitrise - Niveau de '!$F$11,"ERREUR"))))))</f>
        <v>NON EVALUE</v>
      </c>
      <c r="R30" s="35">
        <f>(C30*'Niveau de maitrise - Niveau de '!$B$12/5+F30*'Niveau de maitrise - Niveau de '!$C$12/5+I30*'Niveau de maitrise - Niveau de '!$D$12/5+L30*'Niveau de maitrise - Niveau de '!$E$12/5+O30*'Niveau de maitrise - Niveau de '!$F$12/5)/('Niveau de maitrise - Niveau de '!$B$12+'Niveau de maitrise - Niveau de '!$C$12+'Niveau de maitrise - Niveau de '!$D$12+'Niveau de maitrise - Niveau de '!$E$12+'Niveau de maitrise - Niveau de '!$F$12)*'Niveau de maitrise - Tableau 2'!$B$1</f>
        <v>0</v>
      </c>
    </row>
    <row r="31" spans="1:18" ht="19.5" customHeight="1">
      <c r="A31" s="36"/>
      <c r="B31" s="36"/>
      <c r="C31" s="38">
        <f>LEN(D31)</f>
        <v>0</v>
      </c>
      <c r="D31" s="39"/>
      <c r="E31" s="117" t="str">
        <f>IF(C31=0,'Niveau de maitrise - Niveau de '!$B$6,IF(C31=1,'Niveau de maitrise - Niveau de '!$B$7,IF(C31=2,'Niveau de maitrise - Niveau de '!$B$8,IF(C31=3,'Niveau de maitrise - Niveau de '!$B$9,IF(C31=4,'Niveau de maitrise - Niveau de '!$B$10,IF(C31=5,'Niveau de maitrise - Niveau de '!$B$11,"ERREUR"))))))</f>
        <v>NON EVALUE</v>
      </c>
      <c r="F31" s="38">
        <f>LEN(G31)</f>
        <v>0</v>
      </c>
      <c r="G31" s="39"/>
      <c r="H31" s="117" t="str">
        <f>IF(F31=0,'Niveau de maitrise - Niveau de '!$C$6,IF(F31=1,'Niveau de maitrise - Niveau de '!$C$7,IF(F31=2,'Niveau de maitrise - Niveau de '!$C$8,IF(F31=3,'Niveau de maitrise - Niveau de '!$C$9,IF(F31=4,'Niveau de maitrise - Niveau de '!$C$10,IF(F31=5,'Niveau de maitrise - Niveau de '!$C$11,"ERREUR"))))))</f>
        <v>NON EVALUE</v>
      </c>
      <c r="I31" s="38">
        <f>LEN(J31)</f>
        <v>0</v>
      </c>
      <c r="J31" s="39"/>
      <c r="K31" s="117" t="str">
        <f>IF(I31=0,'Niveau de maitrise - Niveau de '!$D$6,IF(I31=1,'Niveau de maitrise - Niveau de '!$D$7,IF(I31=2,'Niveau de maitrise - Niveau de '!$D$8,IF(I31=3,'Niveau de maitrise - Niveau de '!$D$9,IF(I31=4,'Niveau de maitrise - Niveau de '!$D$10,IF(I31=5,'Niveau de maitrise - Niveau de '!$D$11,"ERREUR"))))))</f>
        <v>NON EVALUE</v>
      </c>
      <c r="L31" s="38">
        <f>LEN(M31)</f>
        <v>0</v>
      </c>
      <c r="M31" s="39"/>
      <c r="N31" s="117" t="str">
        <f>IF(L31=0,'Niveau de maitrise - Niveau de '!$E$6,IF(L31=1,'Niveau de maitrise - Niveau de '!$E$7,IF(L31=2,'Niveau de maitrise - Niveau de '!$E$8,IF(L31=3,'Niveau de maitrise - Niveau de '!$E$9,IF(L31=4,'Niveau de maitrise - Niveau de '!$E$10,IF(L31=5,'Niveau de maitrise - Niveau de '!$E$11,"ERREUR"))))))</f>
        <v>NON EVALUE</v>
      </c>
      <c r="O31" s="38">
        <f>LEN(P31)</f>
        <v>0</v>
      </c>
      <c r="P31" s="39"/>
      <c r="Q31" s="117" t="str">
        <f>IF(O31=0,'Niveau de maitrise - Niveau de '!$F$6,IF(O31=1,'Niveau de maitrise - Niveau de '!$F$7,IF(O31=2,'Niveau de maitrise - Niveau de '!$F$8,IF(O31=3,'Niveau de maitrise - Niveau de '!$F$9,IF(O31=4,'Niveau de maitrise - Niveau de '!$F$10,IF(O31=5,'Niveau de maitrise - Niveau de '!$F$11,"ERREUR"))))))</f>
        <v>NON EVALUE</v>
      </c>
      <c r="R31" s="35">
        <f>(C31*'Niveau de maitrise - Niveau de '!$B$12/5+F31*'Niveau de maitrise - Niveau de '!$C$12/5+I31*'Niveau de maitrise - Niveau de '!$D$12/5+L31*'Niveau de maitrise - Niveau de '!$E$12/5+O31*'Niveau de maitrise - Niveau de '!$F$12/5)/('Niveau de maitrise - Niveau de '!$B$12+'Niveau de maitrise - Niveau de '!$C$12+'Niveau de maitrise - Niveau de '!$D$12+'Niveau de maitrise - Niveau de '!$E$12+'Niveau de maitrise - Niveau de '!$F$12)*'Niveau de maitrise - Tableau 2'!$B$1</f>
        <v>0</v>
      </c>
    </row>
    <row r="32" spans="1:18" ht="19.5" customHeight="1">
      <c r="A32" s="12"/>
      <c r="B32" s="36"/>
      <c r="C32" s="40">
        <f>LEN(D32)</f>
        <v>0</v>
      </c>
      <c r="D32" s="41"/>
      <c r="E32" s="118" t="str">
        <f>IF(C32=0,'Niveau de maitrise - Niveau de '!$B$6,IF(C32=1,'Niveau de maitrise - Niveau de '!$B$7,IF(C32=2,'Niveau de maitrise - Niveau de '!$B$8,IF(C32=3,'Niveau de maitrise - Niveau de '!$B$9,IF(C32=4,'Niveau de maitrise - Niveau de '!$B$10,IF(C32=5,'Niveau de maitrise - Niveau de '!$B$11,"ERREUR"))))))</f>
        <v>NON EVALUE</v>
      </c>
      <c r="F32" s="40">
        <f>LEN(G32)</f>
        <v>0</v>
      </c>
      <c r="G32" s="41"/>
      <c r="H32" s="118" t="str">
        <f>IF(F32=0,'Niveau de maitrise - Niveau de '!$C$6,IF(F32=1,'Niveau de maitrise - Niveau de '!$C$7,IF(F32=2,'Niveau de maitrise - Niveau de '!$C$8,IF(F32=3,'Niveau de maitrise - Niveau de '!$C$9,IF(F32=4,'Niveau de maitrise - Niveau de '!$C$10,IF(F32=5,'Niveau de maitrise - Niveau de '!$C$11,"ERREUR"))))))</f>
        <v>NON EVALUE</v>
      </c>
      <c r="I32" s="40">
        <f>LEN(J32)</f>
        <v>0</v>
      </c>
      <c r="J32" s="41"/>
      <c r="K32" s="118" t="str">
        <f>IF(I32=0,'Niveau de maitrise - Niveau de '!$D$6,IF(I32=1,'Niveau de maitrise - Niveau de '!$D$7,IF(I32=2,'Niveau de maitrise - Niveau de '!$D$8,IF(I32=3,'Niveau de maitrise - Niveau de '!$D$9,IF(I32=4,'Niveau de maitrise - Niveau de '!$D$10,IF(I32=5,'Niveau de maitrise - Niveau de '!$D$11,"ERREUR"))))))</f>
        <v>NON EVALUE</v>
      </c>
      <c r="L32" s="40">
        <f>LEN(M32)</f>
        <v>0</v>
      </c>
      <c r="M32" s="41"/>
      <c r="N32" s="118" t="str">
        <f>IF(L32=0,'Niveau de maitrise - Niveau de '!$E$6,IF(L32=1,'Niveau de maitrise - Niveau de '!$E$7,IF(L32=2,'Niveau de maitrise - Niveau de '!$E$8,IF(L32=3,'Niveau de maitrise - Niveau de '!$E$9,IF(L32=4,'Niveau de maitrise - Niveau de '!$E$10,IF(L32=5,'Niveau de maitrise - Niveau de '!$E$11,"ERREUR"))))))</f>
        <v>NON EVALUE</v>
      </c>
      <c r="O32" s="40">
        <f>LEN(P32)</f>
        <v>0</v>
      </c>
      <c r="P32" s="41"/>
      <c r="Q32" s="118" t="str">
        <f>IF(O32=0,'Niveau de maitrise - Niveau de '!$F$6,IF(O32=1,'Niveau de maitrise - Niveau de '!$F$7,IF(O32=2,'Niveau de maitrise - Niveau de '!$F$8,IF(O32=3,'Niveau de maitrise - Niveau de '!$F$9,IF(O32=4,'Niveau de maitrise - Niveau de '!$F$10,IF(O32=5,'Niveau de maitrise - Niveau de '!$F$11,"ERREUR"))))))</f>
        <v>NON EVALUE</v>
      </c>
      <c r="R32" s="35">
        <f>(C32*'Niveau de maitrise - Niveau de '!$B$12/5+F32*'Niveau de maitrise - Niveau de '!$C$12/5+I32*'Niveau de maitrise - Niveau de '!$D$12/5+L32*'Niveau de maitrise - Niveau de '!$E$12/5+O32*'Niveau de maitrise - Niveau de '!$F$12/5)/('Niveau de maitrise - Niveau de '!$B$12+'Niveau de maitrise - Niveau de '!$C$12+'Niveau de maitrise - Niveau de '!$D$12+'Niveau de maitrise - Niveau de '!$E$12+'Niveau de maitrise - Niveau de '!$F$12)*'Niveau de maitrise - Tableau 2'!$B$1</f>
        <v>0</v>
      </c>
    </row>
    <row r="33" ht="13.5" customHeight="1">
      <c r="B33"/>
    </row>
  </sheetData>
  <mergeCells count="6">
    <mergeCell ref="B2:R2"/>
    <mergeCell ref="G3:H3"/>
    <mergeCell ref="J3:K3"/>
    <mergeCell ref="M3:N3"/>
    <mergeCell ref="P3:Q3"/>
    <mergeCell ref="D3:E3"/>
  </mergeCells>
  <conditionalFormatting sqref="K4:K32">
    <cfRule type="cellIs" priority="1" dxfId="0" operator="equal" stopIfTrue="1">
      <formula>"'niveau de maitrise - niveau de '!xey$10"</formula>
    </cfRule>
    <cfRule type="cellIs" priority="3" dxfId="0" operator="equal" stopIfTrue="1">
      <formula>"'niveau de maitrise - niveau de '!xey$11"</formula>
    </cfRule>
    <cfRule type="cellIs" priority="2" dxfId="0" operator="equal" stopIfTrue="1">
      <formula>"'niveau de maitrise - niveau de '!xey$9"</formula>
    </cfRule>
  </conditionalFormatting>
  <conditionalFormatting sqref="Q4:Q32">
    <cfRule type="cellIs" priority="8" dxfId="1" operator="equal" stopIfTrue="1">
      <formula>"'niveau de maitrise - niveau de '!xeu$6"</formula>
    </cfRule>
    <cfRule type="cellIs" priority="9" dxfId="0" operator="equal" stopIfTrue="1">
      <formula>"'niveau de maitrise - niveau de '!xeu$10"</formula>
    </cfRule>
    <cfRule type="cellIs" priority="7" dxfId="0" operator="equal" stopIfTrue="1">
      <formula>"'niveau de maitrise - niveau de '!xeu$8"</formula>
    </cfRule>
  </conditionalFormatting>
  <conditionalFormatting sqref="N4:N32">
    <cfRule type="cellIs" priority="12" dxfId="0" operator="equal" stopIfTrue="1">
      <formula>"'niveau de maitrise - niveau de '!xew$9"</formula>
    </cfRule>
    <cfRule type="cellIs" priority="11" dxfId="0" operator="equal" stopIfTrue="1">
      <formula>"'niveau de maitrise - niveau de '!xew$8"</formula>
    </cfRule>
    <cfRule type="cellIs" priority="10" dxfId="0" operator="equal" stopIfTrue="1">
      <formula>"'niveau de maitrise - niveau de '!xew$11"</formula>
    </cfRule>
  </conditionalFormatting>
  <conditionalFormatting sqref="H4:H32">
    <cfRule type="cellIs" priority="6" dxfId="0" operator="equal" stopIfTrue="1">
      <formula>"'niveau de maitrise - niveau de '!xfa$10"</formula>
    </cfRule>
    <cfRule type="cellIs" priority="4" dxfId="0" operator="equal" stopIfTrue="1">
      <formula>"'niveau de maitrise - niveau de '!xfa$11"</formula>
    </cfRule>
    <cfRule type="cellIs" priority="5" dxfId="1" operator="equal" stopIfTrue="1">
      <formula>"'niveau de maitrise - niveau de '!xfa$6"</formula>
    </cfRule>
  </conditionalFormatting>
  <dataValidations count="145">
    <dataValidation type="list" operator="equal" allowBlank="1" sqref="P4">
      <formula1>"*****,****,***,**,*"</formula1>
    </dataValidation>
    <dataValidation type="list" operator="equal" allowBlank="1" sqref="D12">
      <formula1>"*****,****,***,**,*"</formula1>
    </dataValidation>
    <dataValidation type="list" operator="equal" allowBlank="1" sqref="M16">
      <formula1>"*****,****,***,**,*"</formula1>
    </dataValidation>
    <dataValidation type="list" operator="equal" allowBlank="1" sqref="P16">
      <formula1>"*****,****,***,**,*"</formula1>
    </dataValidation>
    <dataValidation type="list" operator="equal" allowBlank="1" sqref="D15">
      <formula1>"*****,****,***,**,*"</formula1>
    </dataValidation>
    <dataValidation type="list" operator="equal" allowBlank="1" sqref="J6">
      <formula1>"*****,****,***,**,*"</formula1>
    </dataValidation>
    <dataValidation type="list" operator="equal" allowBlank="1" sqref="D27">
      <formula1>"*****,****,***,**,*"</formula1>
    </dataValidation>
    <dataValidation type="list" operator="equal" allowBlank="1" sqref="G32">
      <formula1>"*****,****,***,**,*"</formula1>
    </dataValidation>
    <dataValidation type="list" operator="equal" allowBlank="1" sqref="D5">
      <formula1>"*****,****,***,**,*"</formula1>
    </dataValidation>
    <dataValidation type="list" operator="equal" allowBlank="1" sqref="G16">
      <formula1>"*****,****,***,**,*"</formula1>
    </dataValidation>
    <dataValidation type="list" operator="equal" allowBlank="1" sqref="M6">
      <formula1>"*****,****,***,**,*"</formula1>
    </dataValidation>
    <dataValidation type="list" operator="equal" allowBlank="1" sqref="G23">
      <formula1>"*****,****,***,**,*"</formula1>
    </dataValidation>
    <dataValidation type="list" operator="equal" allowBlank="1" sqref="G4">
      <formula1>"*****,****,***,**,*"</formula1>
    </dataValidation>
    <dataValidation type="list" operator="equal" allowBlank="1" sqref="P31">
      <formula1>"*****,****,***,**,*"</formula1>
    </dataValidation>
    <dataValidation type="list" operator="equal" allowBlank="1" sqref="J32">
      <formula1>"*****,****,***,**,*"</formula1>
    </dataValidation>
    <dataValidation type="list" operator="equal" allowBlank="1" sqref="D32">
      <formula1>"*****,****,***,**,*"</formula1>
    </dataValidation>
    <dataValidation type="list" operator="equal" allowBlank="1" sqref="P26">
      <formula1>"*****,****,***,**,*"</formula1>
    </dataValidation>
    <dataValidation type="list" operator="equal" allowBlank="1" sqref="G29">
      <formula1>"*****,****,***,**,*"</formula1>
    </dataValidation>
    <dataValidation type="list" operator="equal" allowBlank="1" sqref="M30">
      <formula1>"*****,****,***,**,*"</formula1>
    </dataValidation>
    <dataValidation type="list" operator="equal" allowBlank="1" sqref="P6">
      <formula1>"*****,****,***,**,*"</formula1>
    </dataValidation>
    <dataValidation type="list" operator="equal" allowBlank="1" sqref="P22">
      <formula1>"*****,****,***,**,*"</formula1>
    </dataValidation>
    <dataValidation type="list" operator="equal" allowBlank="1" sqref="P30">
      <formula1>"*****,****,***,**,*"</formula1>
    </dataValidation>
    <dataValidation type="list" operator="equal" allowBlank="1" sqref="D9">
      <formula1>"*****,****,***,**,*"</formula1>
    </dataValidation>
    <dataValidation type="list" operator="equal" allowBlank="1" sqref="J5">
      <formula1>"*****,****,***,**,*"</formula1>
    </dataValidation>
    <dataValidation type="list" operator="equal" allowBlank="1" sqref="D4">
      <formula1>"*****,****,***,**,*"</formula1>
    </dataValidation>
    <dataValidation type="list" operator="equal" allowBlank="1" sqref="P12">
      <formula1>"*****,****,***,**,*"</formula1>
    </dataValidation>
    <dataValidation type="list" operator="equal" allowBlank="1" sqref="G24">
      <formula1>"*****,****,***,**,*"</formula1>
    </dataValidation>
    <dataValidation type="list" operator="equal" allowBlank="1" sqref="D13">
      <formula1>"*****,****,***,**,*"</formula1>
    </dataValidation>
    <dataValidation type="list" operator="equal" allowBlank="1" sqref="P7">
      <formula1>"*****,****,***,**,*"</formula1>
    </dataValidation>
    <dataValidation type="list" operator="equal" allowBlank="1" sqref="G5">
      <formula1>"*****,****,***,**,*"</formula1>
    </dataValidation>
    <dataValidation type="list" operator="equal" allowBlank="1" sqref="G11">
      <formula1>"*****,****,***,**,*"</formula1>
    </dataValidation>
    <dataValidation type="list" operator="equal" allowBlank="1" sqref="G9">
      <formula1>"*****,****,***,**,*"</formula1>
    </dataValidation>
    <dataValidation type="list" operator="equal" allowBlank="1" sqref="J12">
      <formula1>"*****,****,***,**,*"</formula1>
    </dataValidation>
    <dataValidation type="list" operator="equal" allowBlank="1" sqref="M32">
      <formula1>"*****,****,***,**,*"</formula1>
    </dataValidation>
    <dataValidation type="list" operator="equal" allowBlank="1" sqref="D16">
      <formula1>"*****,****,***,**,*"</formula1>
    </dataValidation>
    <dataValidation type="list" operator="equal" allowBlank="1" sqref="J4">
      <formula1>"*****,****,***,**,*"</formula1>
    </dataValidation>
    <dataValidation type="list" operator="equal" allowBlank="1" sqref="D19">
      <formula1>"*****,****,***,**,*"</formula1>
    </dataValidation>
    <dataValidation type="list" operator="equal" allowBlank="1" sqref="M8">
      <formula1>"*****,****,***,**,*"</formula1>
    </dataValidation>
    <dataValidation type="list" operator="equal" allowBlank="1" sqref="P15">
      <formula1>"*****,****,***,**,*"</formula1>
    </dataValidation>
    <dataValidation type="list" operator="equal" allowBlank="1" sqref="G6">
      <formula1>"*****,****,***,**,*"</formula1>
    </dataValidation>
    <dataValidation type="list" operator="equal" allowBlank="1" sqref="P21">
      <formula1>"*****,****,***,**,*"</formula1>
    </dataValidation>
    <dataValidation type="list" operator="equal" allowBlank="1" sqref="M28">
      <formula1>"*****,****,***,**,*"</formula1>
    </dataValidation>
    <dataValidation type="list" operator="equal" allowBlank="1" sqref="D11">
      <formula1>"*****,****,***,**,*"</formula1>
    </dataValidation>
    <dataValidation type="list" operator="equal" allowBlank="1" sqref="G7">
      <formula1>"*****,****,***,**,*"</formula1>
    </dataValidation>
    <dataValidation type="list" operator="equal" allowBlank="1" sqref="M25">
      <formula1>"*****,****,***,**,*"</formula1>
    </dataValidation>
    <dataValidation type="list" operator="equal" allowBlank="1" sqref="G10">
      <formula1>"*****,****,***,**,*"</formula1>
    </dataValidation>
    <dataValidation type="list" operator="equal" allowBlank="1" sqref="D26">
      <formula1>"*****,****,***,**,*"</formula1>
    </dataValidation>
    <dataValidation type="list" operator="equal" allowBlank="1" sqref="M12">
      <formula1>"*****,****,***,**,*"</formula1>
    </dataValidation>
    <dataValidation type="list" operator="equal" allowBlank="1" sqref="G18">
      <formula1>"*****,****,***,**,*"</formula1>
    </dataValidation>
    <dataValidation type="list" operator="equal" allowBlank="1" sqref="D25">
      <formula1>"*****,****,***,**,*"</formula1>
    </dataValidation>
    <dataValidation type="list" operator="equal" allowBlank="1" sqref="J28">
      <formula1>"*****,****,***,**,*"</formula1>
    </dataValidation>
    <dataValidation type="list" operator="equal" allowBlank="1" sqref="G30">
      <formula1>"*****,****,***,**,*"</formula1>
    </dataValidation>
    <dataValidation type="list" operator="equal" allowBlank="1" sqref="J21">
      <formula1>"*****,****,***,**,*"</formula1>
    </dataValidation>
    <dataValidation type="list" operator="equal" allowBlank="1" sqref="J18">
      <formula1>"*****,****,***,**,*"</formula1>
    </dataValidation>
    <dataValidation type="list" operator="equal" allowBlank="1" sqref="J27">
      <formula1>"*****,****,***,**,*"</formula1>
    </dataValidation>
    <dataValidation type="list" operator="equal" allowBlank="1" sqref="J25">
      <formula1>"*****,****,***,**,*"</formula1>
    </dataValidation>
    <dataValidation type="list" operator="equal" allowBlank="1" sqref="M27">
      <formula1>"*****,****,***,**,*"</formula1>
    </dataValidation>
    <dataValidation type="list" operator="equal" allowBlank="1" sqref="D8">
      <formula1>"*****,****,***,**,*"</formula1>
    </dataValidation>
    <dataValidation type="list" operator="equal" allowBlank="1" sqref="M4">
      <formula1>"*****,****,***,**,*"</formula1>
    </dataValidation>
    <dataValidation type="list" operator="equal" allowBlank="1" sqref="D29">
      <formula1>"*****,****,***,**,*"</formula1>
    </dataValidation>
    <dataValidation type="list" operator="equal" allowBlank="1" sqref="G31">
      <formula1>"*****,****,***,**,*"</formula1>
    </dataValidation>
    <dataValidation type="list" operator="equal" allowBlank="1" sqref="M31">
      <formula1>"*****,****,***,**,*"</formula1>
    </dataValidation>
    <dataValidation type="list" operator="equal" allowBlank="1" sqref="D30">
      <formula1>"*****,****,***,**,*"</formula1>
    </dataValidation>
    <dataValidation type="list" operator="equal" allowBlank="1" sqref="P32">
      <formula1>"*****,****,***,**,*"</formula1>
    </dataValidation>
    <dataValidation type="list" operator="equal" allowBlank="1" sqref="J16">
      <formula1>"*****,****,***,**,*"</formula1>
    </dataValidation>
    <dataValidation type="list" operator="equal" allowBlank="1" sqref="G20">
      <formula1>"*****,****,***,**,*"</formula1>
    </dataValidation>
    <dataValidation type="list" operator="equal" allowBlank="1" sqref="P24">
      <formula1>"*****,****,***,**,*"</formula1>
    </dataValidation>
    <dataValidation type="list" operator="equal" allowBlank="1" sqref="M17">
      <formula1>"*****,****,***,**,*"</formula1>
    </dataValidation>
    <dataValidation type="list" operator="equal" allowBlank="1" sqref="P19">
      <formula1>"*****,****,***,**,*"</formula1>
    </dataValidation>
    <dataValidation type="list" operator="equal" allowBlank="1" sqref="M19">
      <formula1>"*****,****,***,**,*"</formula1>
    </dataValidation>
    <dataValidation type="list" operator="equal" allowBlank="1" sqref="G15">
      <formula1>"*****,****,***,**,*"</formula1>
    </dataValidation>
    <dataValidation type="list" operator="equal" allowBlank="1" sqref="D7">
      <formula1>"*****,****,***,**,*"</formula1>
    </dataValidation>
    <dataValidation type="list" operator="equal" allowBlank="1" sqref="M14">
      <formula1>"*****,****,***,**,*"</formula1>
    </dataValidation>
    <dataValidation type="list" operator="equal" allowBlank="1" sqref="D10">
      <formula1>"*****,****,***,**,*"</formula1>
    </dataValidation>
    <dataValidation type="list" operator="equal" allowBlank="1" sqref="G13">
      <formula1>"*****,****,***,**,*"</formula1>
    </dataValidation>
    <dataValidation type="list" operator="equal" allowBlank="1" sqref="M15">
      <formula1>"*****,****,***,**,*"</formula1>
    </dataValidation>
    <dataValidation type="list" operator="equal" allowBlank="1" sqref="J15">
      <formula1>"*****,****,***,**,*"</formula1>
    </dataValidation>
    <dataValidation type="list" operator="equal" allowBlank="1" sqref="J23">
      <formula1>"*****,****,***,**,*"</formula1>
    </dataValidation>
    <dataValidation type="list" operator="equal" allowBlank="1" sqref="P23">
      <formula1>"*****,****,***,**,*"</formula1>
    </dataValidation>
    <dataValidation type="list" operator="equal" allowBlank="1" sqref="J31">
      <formula1>"*****,****,***,**,*"</formula1>
    </dataValidation>
    <dataValidation type="list" operator="equal" allowBlank="1" sqref="G21">
      <formula1>"*****,****,***,**,*"</formula1>
    </dataValidation>
    <dataValidation type="list" operator="equal" allowBlank="1" sqref="J17">
      <formula1>"*****,****,***,**,*"</formula1>
    </dataValidation>
    <dataValidation type="list" operator="equal" allowBlank="1" sqref="D28">
      <formula1>"*****,****,***,**,*"</formula1>
    </dataValidation>
    <dataValidation type="list" operator="equal" allowBlank="1" sqref="J7">
      <formula1>"*****,****,***,**,*"</formula1>
    </dataValidation>
    <dataValidation type="list" operator="equal" allowBlank="1" sqref="J30">
      <formula1>"*****,****,***,**,*"</formula1>
    </dataValidation>
    <dataValidation type="list" operator="equal" allowBlank="1" sqref="J9">
      <formula1>"*****,****,***,**,*"</formula1>
    </dataValidation>
    <dataValidation type="list" operator="equal" allowBlank="1" sqref="G17">
      <formula1>"*****,****,***,**,*"</formula1>
    </dataValidation>
    <dataValidation type="list" operator="equal" allowBlank="1" sqref="J13">
      <formula1>"*****,****,***,**,*"</formula1>
    </dataValidation>
    <dataValidation type="list" operator="equal" allowBlank="1" sqref="D17">
      <formula1>"*****,****,***,**,*"</formula1>
    </dataValidation>
    <dataValidation type="list" operator="equal" allowBlank="1" sqref="D20">
      <formula1>"*****,****,***,**,*"</formula1>
    </dataValidation>
    <dataValidation type="list" operator="equal" allowBlank="1" sqref="P9">
      <formula1>"*****,****,***,**,*"</formula1>
    </dataValidation>
    <dataValidation type="list" operator="equal" allowBlank="1" sqref="M23">
      <formula1>"*****,****,***,**,*"</formula1>
    </dataValidation>
    <dataValidation type="list" operator="equal" allowBlank="1" sqref="J14">
      <formula1>"*****,****,***,**,*"</formula1>
    </dataValidation>
    <dataValidation type="list" operator="equal" allowBlank="1" sqref="G14">
      <formula1>"*****,****,***,**,*"</formula1>
    </dataValidation>
    <dataValidation type="list" operator="equal" allowBlank="1" sqref="P14">
      <formula1>"*****,****,***,**,*"</formula1>
    </dataValidation>
    <dataValidation type="list" operator="equal" allowBlank="1" sqref="D14">
      <formula1>"*****,****,***,**,*"</formula1>
    </dataValidation>
    <dataValidation type="list" operator="equal" allowBlank="1" sqref="P5">
      <formula1>"*****,****,***,**,*"</formula1>
    </dataValidation>
    <dataValidation type="list" operator="equal" allowBlank="1" sqref="P13">
      <formula1>"*****,****,***,**,*"</formula1>
    </dataValidation>
    <dataValidation type="list" operator="equal" allowBlank="1" sqref="P10">
      <formula1>"*****,****,***,**,*"</formula1>
    </dataValidation>
    <dataValidation type="list" operator="equal" allowBlank="1" sqref="M5">
      <formula1>"*****,****,***,**,*"</formula1>
    </dataValidation>
    <dataValidation type="list" operator="equal" allowBlank="1" sqref="P11">
      <formula1>"*****,****,***,**,*"</formula1>
    </dataValidation>
    <dataValidation type="list" operator="equal" allowBlank="1" sqref="D18">
      <formula1>"*****,****,***,**,*"</formula1>
    </dataValidation>
    <dataValidation type="list" operator="equal" allowBlank="1" sqref="P18">
      <formula1>"*****,****,***,**,*"</formula1>
    </dataValidation>
    <dataValidation type="list" operator="equal" allowBlank="1" sqref="J10">
      <formula1>"*****,****,***,**,*"</formula1>
    </dataValidation>
    <dataValidation type="list" operator="equal" allowBlank="1" sqref="P17">
      <formula1>"*****,****,***,**,*"</formula1>
    </dataValidation>
    <dataValidation type="list" operator="equal" allowBlank="1" sqref="J22">
      <formula1>"*****,****,***,**,*"</formula1>
    </dataValidation>
    <dataValidation type="list" operator="equal" allowBlank="1" sqref="J19">
      <formula1>"*****,****,***,**,*"</formula1>
    </dataValidation>
    <dataValidation type="list" operator="equal" allowBlank="1" sqref="M21">
      <formula1>"*****,****,***,**,*"</formula1>
    </dataValidation>
    <dataValidation type="list" operator="equal" allowBlank="1" sqref="M18">
      <formula1>"*****,****,***,**,*"</formula1>
    </dataValidation>
    <dataValidation type="list" operator="equal" allowBlank="1" sqref="J20">
      <formula1>"*****,****,***,**,*"</formula1>
    </dataValidation>
    <dataValidation type="list" operator="equal" allowBlank="1" sqref="P20">
      <formula1>"*****,****,***,**,*"</formula1>
    </dataValidation>
    <dataValidation type="list" operator="equal" allowBlank="1" sqref="D6">
      <formula1>"*****,****,***,**,*"</formula1>
    </dataValidation>
    <dataValidation type="list" operator="equal" allowBlank="1" sqref="M24">
      <formula1>"*****,****,***,**,*"</formula1>
    </dataValidation>
    <dataValidation type="list" operator="equal" allowBlank="1" sqref="J26">
      <formula1>"*****,****,***,**,*"</formula1>
    </dataValidation>
    <dataValidation type="list" operator="equal" allowBlank="1" sqref="D21">
      <formula1>"*****,****,***,**,*"</formula1>
    </dataValidation>
    <dataValidation type="list" operator="equal" allowBlank="1" sqref="D22">
      <formula1>"*****,****,***,**,*"</formula1>
    </dataValidation>
    <dataValidation type="list" operator="equal" allowBlank="1" sqref="D23">
      <formula1>"*****,****,***,**,*"</formula1>
    </dataValidation>
    <dataValidation type="list" operator="equal" allowBlank="1" sqref="D24">
      <formula1>"*****,****,***,**,*"</formula1>
    </dataValidation>
    <dataValidation type="list" operator="equal" allowBlank="1" sqref="G26">
      <formula1>"*****,****,***,**,*"</formula1>
    </dataValidation>
    <dataValidation type="list" operator="equal" allowBlank="1" sqref="G28">
      <formula1>"*****,****,***,**,*"</formula1>
    </dataValidation>
    <dataValidation type="list" operator="equal" allowBlank="1" sqref="M13">
      <formula1>"*****,****,***,**,*"</formula1>
    </dataValidation>
    <dataValidation type="list" operator="equal" allowBlank="1" sqref="J8">
      <formula1>"*****,****,***,**,*"</formula1>
    </dataValidation>
    <dataValidation type="list" operator="equal" allowBlank="1" sqref="M26">
      <formula1>"*****,****,***,**,*"</formula1>
    </dataValidation>
    <dataValidation type="list" operator="equal" allowBlank="1" sqref="G25">
      <formula1>"*****,****,***,**,*"</formula1>
    </dataValidation>
    <dataValidation type="list" operator="equal" allowBlank="1" sqref="M29">
      <formula1>"*****,****,***,**,*"</formula1>
    </dataValidation>
    <dataValidation type="list" operator="equal" allowBlank="1" sqref="G8">
      <formula1>"*****,****,***,**,*"</formula1>
    </dataValidation>
    <dataValidation type="list" operator="equal" allowBlank="1" sqref="M22">
      <formula1>"*****,****,***,**,*"</formula1>
    </dataValidation>
    <dataValidation type="list" operator="equal" allowBlank="1" sqref="J24">
      <formula1>"*****,****,***,**,*"</formula1>
    </dataValidation>
    <dataValidation type="list" operator="equal" allowBlank="1" sqref="P28">
      <formula1>"*****,****,***,**,*"</formula1>
    </dataValidation>
    <dataValidation type="list" operator="equal" allowBlank="1" sqref="G27">
      <formula1>"*****,****,***,**,*"</formula1>
    </dataValidation>
    <dataValidation type="list" operator="equal" allowBlank="1" sqref="M9">
      <formula1>"*****,****,***,**,*"</formula1>
    </dataValidation>
    <dataValidation type="list" operator="equal" allowBlank="1" sqref="J29">
      <formula1>"*****,****,***,**,*"</formula1>
    </dataValidation>
    <dataValidation type="list" operator="equal" allowBlank="1" sqref="M20">
      <formula1>"*****,****,***,**,*"</formula1>
    </dataValidation>
    <dataValidation type="list" operator="equal" allowBlank="1" sqref="G12">
      <formula1>"*****,****,***,**,*"</formula1>
    </dataValidation>
    <dataValidation type="list" operator="equal" allowBlank="1" sqref="M11">
      <formula1>"*****,****,***,**,*"</formula1>
    </dataValidation>
    <dataValidation type="list" operator="equal" allowBlank="1" sqref="D31">
      <formula1>"*****,****,***,**,*"</formula1>
    </dataValidation>
    <dataValidation type="list" operator="equal" allowBlank="1" sqref="P25">
      <formula1>"*****,****,***,**,*"</formula1>
    </dataValidation>
    <dataValidation type="list" operator="equal" allowBlank="1" sqref="M7">
      <formula1>"*****,****,***,**,*"</formula1>
    </dataValidation>
    <dataValidation type="list" operator="equal" allowBlank="1" sqref="G19">
      <formula1>"*****,****,***,**,*"</formula1>
    </dataValidation>
    <dataValidation type="list" operator="equal" allowBlank="1" sqref="P29">
      <formula1>"*****,****,***,**,*"</formula1>
    </dataValidation>
    <dataValidation type="list" operator="equal" allowBlank="1" sqref="M10">
      <formula1>"*****,****,***,**,*"</formula1>
    </dataValidation>
    <dataValidation type="list" operator="equal" allowBlank="1" sqref="G22">
      <formula1>"*****,****,***,**,*"</formula1>
    </dataValidation>
    <dataValidation type="list" operator="equal" allowBlank="1" sqref="P27">
      <formula1>"*****,****,***,**,*"</formula1>
    </dataValidation>
    <dataValidation type="list" operator="equal" allowBlank="1" sqref="J11">
      <formula1>"*****,****,***,**,*"</formula1>
    </dataValidation>
    <dataValidation type="list" operator="equal" allowBlank="1" sqref="P8">
      <formula1>"*****,****,***,**,*"</formula1>
    </dataValidation>
  </dataValidations>
  <printOptions/>
  <pageMargins left="0.5" right="0.5" top="0.75" bottom="0.75" header="0.5118055555555555" footer="0.2777777777777778"/>
  <pageSetup fitToHeight="1" fitToWidth="1" horizontalDpi="300" verticalDpi="300" orientation="portrait"/>
  <headerFooter alignWithMargins="0">
    <oddFooter>&amp;C&amp;12&amp;P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2"/>
  <sheetViews>
    <sheetView showGridLines="0" zoomScale="72" zoomScaleNormal="72" workbookViewId="0" topLeftCell="A2">
      <selection activeCell="J5" activeCellId="1" sqref="J5"/>
    </sheetView>
  </sheetViews>
  <sheetFormatPr defaultColWidth="16.00390625" defaultRowHeight="18" customHeight="1"/>
  <cols>
    <col min="1" max="1" width="16.57421875" style="1" customWidth="1"/>
    <col min="2" max="6" width="23.57421875" style="1" customWidth="1"/>
    <col min="7" max="256" width="15.8515625" style="1" customWidth="1"/>
  </cols>
  <sheetData>
    <row r="1" spans="1:6" ht="27" customHeight="1">
      <c r="A1" s="43" t="s">
        <v>57</v>
      </c>
      <c r="B1" s="43"/>
      <c r="C1" s="43"/>
      <c r="D1" s="43"/>
      <c r="E1" s="43"/>
      <c r="F1" s="43"/>
    </row>
    <row r="2" spans="1:6" ht="56.25" customHeight="1">
      <c r="A2" s="44" t="s">
        <v>58</v>
      </c>
      <c r="B2" s="45" t="s">
        <v>59</v>
      </c>
      <c r="C2" s="46" t="s">
        <v>60</v>
      </c>
      <c r="D2" s="47" t="s">
        <v>61</v>
      </c>
      <c r="E2" s="48" t="s">
        <v>62</v>
      </c>
      <c r="F2" s="49" t="s">
        <v>63</v>
      </c>
    </row>
    <row r="3" spans="1:9" ht="55.5" customHeight="1">
      <c r="A3" s="44" t="s">
        <v>64</v>
      </c>
      <c r="B3" s="50"/>
      <c r="C3" s="51"/>
      <c r="D3" s="52"/>
      <c r="E3" s="53"/>
      <c r="F3" s="54"/>
      <c r="G3" s="126" t="s">
        <v>459</v>
      </c>
      <c r="H3" s="127" t="s">
        <v>448</v>
      </c>
      <c r="I3" s="127" t="s">
        <v>449</v>
      </c>
    </row>
    <row r="4" spans="1:9" ht="90" customHeight="1">
      <c r="A4" s="44" t="s">
        <v>65</v>
      </c>
      <c r="B4" s="55" t="s">
        <v>66</v>
      </c>
      <c r="C4" s="56" t="s">
        <v>67</v>
      </c>
      <c r="D4" s="57" t="s">
        <v>68</v>
      </c>
      <c r="E4" s="48" t="s">
        <v>69</v>
      </c>
      <c r="F4" s="49" t="s">
        <v>70</v>
      </c>
      <c r="G4" s="126" t="s">
        <v>460</v>
      </c>
      <c r="H4" s="127" t="s">
        <v>450</v>
      </c>
      <c r="I4" s="127" t="s">
        <v>451</v>
      </c>
    </row>
    <row r="5" spans="1:9" ht="68.25" customHeight="1">
      <c r="A5" s="44" t="s">
        <v>71</v>
      </c>
      <c r="B5" s="55" t="s">
        <v>72</v>
      </c>
      <c r="C5" s="56" t="s">
        <v>73</v>
      </c>
      <c r="D5" s="57" t="s">
        <v>74</v>
      </c>
      <c r="E5" s="48" t="s">
        <v>75</v>
      </c>
      <c r="F5" s="49" t="s">
        <v>76</v>
      </c>
      <c r="G5" s="126" t="s">
        <v>461</v>
      </c>
      <c r="H5" s="127" t="s">
        <v>464</v>
      </c>
      <c r="I5" s="127" t="s">
        <v>454</v>
      </c>
    </row>
    <row r="6" spans="1:9" ht="20.25" customHeight="1">
      <c r="A6" s="58">
        <v>0</v>
      </c>
      <c r="B6" s="59" t="s">
        <v>77</v>
      </c>
      <c r="C6" s="60" t="s">
        <v>77</v>
      </c>
      <c r="D6" s="61" t="s">
        <v>77</v>
      </c>
      <c r="E6" s="62" t="s">
        <v>77</v>
      </c>
      <c r="F6" s="63" t="s">
        <v>77</v>
      </c>
      <c r="G6" s="126" t="s">
        <v>462</v>
      </c>
      <c r="H6" s="127" t="s">
        <v>455</v>
      </c>
      <c r="I6" s="127" t="s">
        <v>456</v>
      </c>
    </row>
    <row r="7" spans="1:9" ht="75.75" customHeight="1">
      <c r="A7" s="64" t="s">
        <v>78</v>
      </c>
      <c r="B7" s="65" t="s">
        <v>79</v>
      </c>
      <c r="C7" s="66" t="s">
        <v>79</v>
      </c>
      <c r="D7" s="67" t="s">
        <v>79</v>
      </c>
      <c r="E7" s="68" t="s">
        <v>79</v>
      </c>
      <c r="F7" s="69" t="s">
        <v>80</v>
      </c>
      <c r="G7" s="126" t="s">
        <v>463</v>
      </c>
      <c r="H7" s="127" t="s">
        <v>457</v>
      </c>
      <c r="I7" s="127" t="s">
        <v>458</v>
      </c>
    </row>
    <row r="8" spans="1:6" ht="75.75" customHeight="1">
      <c r="A8" s="64" t="s">
        <v>81</v>
      </c>
      <c r="B8" s="65" t="s">
        <v>82</v>
      </c>
      <c r="C8" s="66" t="s">
        <v>83</v>
      </c>
      <c r="D8" s="67" t="s">
        <v>84</v>
      </c>
      <c r="E8" s="68" t="s">
        <v>85</v>
      </c>
      <c r="F8" s="69" t="s">
        <v>86</v>
      </c>
    </row>
    <row r="9" spans="1:6" ht="75.75" customHeight="1">
      <c r="A9" s="58">
        <v>3</v>
      </c>
      <c r="B9" s="65" t="s">
        <v>87</v>
      </c>
      <c r="C9" s="66" t="s">
        <v>88</v>
      </c>
      <c r="D9" s="67" t="s">
        <v>89</v>
      </c>
      <c r="E9" s="68" t="s">
        <v>90</v>
      </c>
      <c r="F9" s="69" t="s">
        <v>91</v>
      </c>
    </row>
    <row r="10" spans="1:6" ht="75.75" customHeight="1">
      <c r="A10" s="64" t="s">
        <v>92</v>
      </c>
      <c r="B10" s="65" t="s">
        <v>93</v>
      </c>
      <c r="C10" s="66" t="s">
        <v>158</v>
      </c>
      <c r="D10" s="67" t="s">
        <v>95</v>
      </c>
      <c r="E10" s="68" t="s">
        <v>96</v>
      </c>
      <c r="F10" s="69" t="s">
        <v>97</v>
      </c>
    </row>
    <row r="11" spans="1:6" ht="75.75" customHeight="1">
      <c r="A11" s="70" t="s">
        <v>98</v>
      </c>
      <c r="B11" s="71" t="s">
        <v>99</v>
      </c>
      <c r="C11" s="72" t="s">
        <v>100</v>
      </c>
      <c r="D11" s="73" t="s">
        <v>101</v>
      </c>
      <c r="E11" s="74" t="s">
        <v>102</v>
      </c>
      <c r="F11" s="75" t="s">
        <v>103</v>
      </c>
    </row>
    <row r="12" spans="1:6" ht="33.75" customHeight="1">
      <c r="A12" s="76" t="s">
        <v>104</v>
      </c>
      <c r="B12" s="77">
        <v>5</v>
      </c>
      <c r="C12" s="78">
        <v>5</v>
      </c>
      <c r="D12" s="79">
        <v>3</v>
      </c>
      <c r="E12" s="80">
        <v>1</v>
      </c>
      <c r="F12" s="81">
        <v>2</v>
      </c>
    </row>
  </sheetData>
  <mergeCells count="1">
    <mergeCell ref="A1:F1"/>
  </mergeCells>
  <printOptions/>
  <pageMargins left="1" right="1" top="1" bottom="1" header="0.5118055555555555" footer="0.25"/>
  <pageSetup fitToHeight="1" fitToWidth="1" horizontalDpi="300" verticalDpi="300" orientation="portrait"/>
  <headerFooter alignWithMargins="0">
    <oddFooter>&amp;C&amp;12&amp;P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10"/>
  <sheetViews>
    <sheetView showGridLines="0" zoomScale="57" zoomScaleNormal="57" workbookViewId="0" topLeftCell="A1">
      <selection activeCell="A1" activeCellId="1" sqref="I1:I65536 A1"/>
    </sheetView>
  </sheetViews>
  <sheetFormatPr defaultColWidth="16.00390625" defaultRowHeight="18" customHeight="1"/>
  <cols>
    <col min="1" max="1" width="13.57421875" style="1" customWidth="1"/>
    <col min="2" max="2" width="16.57421875" style="1" customWidth="1"/>
    <col min="3" max="3" width="6.7109375" style="1" customWidth="1"/>
    <col min="4" max="5" width="16.57421875" style="1" customWidth="1"/>
    <col min="6" max="256" width="15.8515625" style="1" customWidth="1"/>
  </cols>
  <sheetData>
    <row r="1" spans="1:5" ht="21.75" customHeight="1">
      <c r="A1" s="82" t="s">
        <v>105</v>
      </c>
      <c r="B1" s="83">
        <v>20</v>
      </c>
      <c r="C1" s="82" t="s">
        <v>106</v>
      </c>
      <c r="D1" s="84"/>
      <c r="E1" s="85"/>
    </row>
    <row r="2" spans="1:5" ht="13.5" customHeight="1">
      <c r="A2" s="86"/>
      <c r="B2" s="87"/>
      <c r="C2" s="87"/>
      <c r="D2" s="88"/>
      <c r="E2" s="89"/>
    </row>
    <row r="3" spans="1:5" ht="13.5" customHeight="1">
      <c r="A3" s="90"/>
      <c r="B3" s="88"/>
      <c r="C3" s="88"/>
      <c r="D3" s="88"/>
      <c r="E3" s="89"/>
    </row>
    <row r="4" spans="1:5" ht="13.5" customHeight="1">
      <c r="A4" s="90"/>
      <c r="B4" s="88"/>
      <c r="C4" s="88"/>
      <c r="D4" s="88"/>
      <c r="E4" s="89"/>
    </row>
    <row r="5" spans="1:5" ht="13.5" customHeight="1">
      <c r="A5" s="90"/>
      <c r="B5" s="88"/>
      <c r="C5" s="88"/>
      <c r="D5" s="88"/>
      <c r="E5" s="89"/>
    </row>
    <row r="6" spans="1:5" ht="13.5" customHeight="1">
      <c r="A6" s="90"/>
      <c r="B6" s="88"/>
      <c r="C6" s="88"/>
      <c r="D6" s="88"/>
      <c r="E6" s="89"/>
    </row>
    <row r="7" spans="1:5" ht="13.5" customHeight="1">
      <c r="A7" s="90"/>
      <c r="B7" s="88"/>
      <c r="C7" s="88"/>
      <c r="D7" s="88"/>
      <c r="E7" s="89"/>
    </row>
    <row r="8" spans="1:5" ht="13.5" customHeight="1">
      <c r="A8" s="90"/>
      <c r="B8" s="88"/>
      <c r="C8" s="88"/>
      <c r="D8" s="88"/>
      <c r="E8" s="89"/>
    </row>
    <row r="9" spans="1:5" ht="13.5" customHeight="1">
      <c r="A9" s="90"/>
      <c r="B9" s="88"/>
      <c r="C9" s="88"/>
      <c r="D9" s="88"/>
      <c r="E9" s="89"/>
    </row>
    <row r="10" spans="1:5" ht="13.5" customHeight="1">
      <c r="A10" s="91"/>
      <c r="B10" s="92"/>
      <c r="C10" s="92"/>
      <c r="D10" s="92"/>
      <c r="E10" s="93"/>
    </row>
  </sheetData>
  <printOptions/>
  <pageMargins left="1" right="1" top="1" bottom="1" header="0.5118055555555555" footer="0.25"/>
  <pageSetup fitToHeight="1" fitToWidth="1" horizontalDpi="300" verticalDpi="300" orientation="portrait"/>
  <headerFooter alignWithMargins="0">
    <oddFooter>&amp;C&amp;12&amp;P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0"/>
  <sheetViews>
    <sheetView showGridLines="0" zoomScale="57" zoomScaleNormal="57" workbookViewId="0" topLeftCell="A1">
      <selection activeCell="A1" activeCellId="1" sqref="I1:I65536 A1"/>
    </sheetView>
  </sheetViews>
  <sheetFormatPr defaultColWidth="10.28125" defaultRowHeight="12.75" customHeight="1"/>
  <cols>
    <col min="1" max="1" width="10.00390625" style="1" customWidth="1"/>
    <col min="2" max="2" width="29.7109375" style="1" customWidth="1"/>
    <col min="3" max="3" width="68.57421875" style="1" customWidth="1"/>
    <col min="4" max="5" width="10.00390625" style="1" customWidth="1"/>
    <col min="6" max="256" width="9.8515625" style="1" customWidth="1"/>
  </cols>
  <sheetData>
    <row r="1" spans="1:5" ht="12.75" customHeight="1">
      <c r="A1" s="2"/>
      <c r="B1" s="94"/>
      <c r="C1" s="94"/>
      <c r="D1" s="3"/>
      <c r="E1" s="4"/>
    </row>
    <row r="2" spans="1:5" ht="12.75" customHeight="1">
      <c r="A2" s="5"/>
      <c r="B2" s="95" t="s">
        <v>107</v>
      </c>
      <c r="C2" s="96"/>
      <c r="D2" s="6"/>
      <c r="E2" s="7"/>
    </row>
    <row r="3" spans="1:5" ht="57" customHeight="1">
      <c r="A3" s="5"/>
      <c r="B3" s="95" t="s">
        <v>108</v>
      </c>
      <c r="C3" s="97" t="s">
        <v>109</v>
      </c>
      <c r="D3" s="6"/>
      <c r="E3" s="7"/>
    </row>
    <row r="4" spans="1:5" ht="12.75" customHeight="1">
      <c r="A4" s="5"/>
      <c r="B4" s="98"/>
      <c r="C4" s="96"/>
      <c r="D4" s="6"/>
      <c r="E4" s="7"/>
    </row>
    <row r="5" spans="1:5" ht="12.75" customHeight="1">
      <c r="A5" s="5"/>
      <c r="B5" s="99" t="s">
        <v>110</v>
      </c>
      <c r="C5" s="96"/>
      <c r="D5" s="6"/>
      <c r="E5" s="7"/>
    </row>
    <row r="6" spans="1:5" ht="12.75" customHeight="1">
      <c r="A6" s="5"/>
      <c r="B6" s="96"/>
      <c r="C6" s="96"/>
      <c r="D6" s="6"/>
      <c r="E6" s="7"/>
    </row>
    <row r="7" spans="1:5" ht="12.75" customHeight="1">
      <c r="A7" s="5"/>
      <c r="B7" s="96"/>
      <c r="C7" s="96"/>
      <c r="D7" s="6"/>
      <c r="E7" s="7"/>
    </row>
    <row r="8" spans="1:5" ht="12.75" customHeight="1">
      <c r="A8" s="5"/>
      <c r="B8" s="96"/>
      <c r="C8" s="96"/>
      <c r="D8" s="6"/>
      <c r="E8" s="7"/>
    </row>
    <row r="9" spans="1:5" ht="12.75" customHeight="1">
      <c r="A9" s="5"/>
      <c r="B9" s="96"/>
      <c r="C9" s="96"/>
      <c r="D9" s="6"/>
      <c r="E9" s="7"/>
    </row>
    <row r="10" spans="1:5" ht="12.75" customHeight="1">
      <c r="A10" s="8"/>
      <c r="B10" s="100"/>
      <c r="C10" s="100"/>
      <c r="D10" s="9"/>
      <c r="E10" s="10"/>
    </row>
  </sheetData>
  <printOptions/>
  <pageMargins left="1" right="1" top="1" bottom="1" header="0.5118055555555555" footer="0.25"/>
  <pageSetup fitToHeight="1" fitToWidth="1" horizontalDpi="300" verticalDpi="300" orientation="portrait"/>
  <headerFooter alignWithMargins="0">
    <oddFooter>&amp;C&amp;12&amp;P</oddFooter>
  </headerFooter>
</worksheet>
</file>

<file path=xl/worksheets/sheet6.xml><?xml version="1.0" encoding="utf-8"?>
<worksheet xmlns="http://schemas.openxmlformats.org/spreadsheetml/2006/main" xmlns:r="http://schemas.openxmlformats.org/officeDocument/2006/relationships">
  <dimension ref="A1:H12"/>
  <sheetViews>
    <sheetView showGridLines="0" zoomScale="57" zoomScaleNormal="57" workbookViewId="0" topLeftCell="A1">
      <selection activeCell="L9" activeCellId="1" sqref="L9"/>
    </sheetView>
  </sheetViews>
  <sheetFormatPr defaultColWidth="12.57421875" defaultRowHeight="12.75" customHeight="1"/>
  <cols>
    <col min="1" max="1" width="11.57421875" style="1" customWidth="1"/>
    <col min="2" max="3" width="15.8515625" style="1" customWidth="1"/>
    <col min="4" max="8" width="19.140625" style="1" customWidth="1"/>
    <col min="9" max="256" width="11.8515625" style="1" customWidth="1"/>
  </cols>
  <sheetData>
    <row r="1" spans="1:8" ht="13.5" customHeight="1">
      <c r="A1" s="101"/>
      <c r="B1" s="102"/>
      <c r="C1" s="102"/>
      <c r="D1" s="102"/>
      <c r="E1" s="102"/>
      <c r="F1" s="102"/>
      <c r="G1" s="102"/>
      <c r="H1" s="103"/>
    </row>
    <row r="2" spans="1:8" ht="13.5" customHeight="1">
      <c r="A2" s="104"/>
      <c r="B2" s="105"/>
      <c r="C2" s="105"/>
      <c r="D2" s="105"/>
      <c r="E2" s="105"/>
      <c r="F2" s="105"/>
      <c r="G2" s="105"/>
      <c r="H2" s="106"/>
    </row>
    <row r="3" spans="1:8" ht="16.5" customHeight="1">
      <c r="A3" s="104"/>
      <c r="B3" s="107"/>
      <c r="C3" s="108"/>
      <c r="D3" s="108"/>
      <c r="E3" s="108"/>
      <c r="F3" s="108"/>
      <c r="G3" s="108"/>
      <c r="H3" s="109"/>
    </row>
    <row r="4" spans="1:8" ht="12.75" customHeight="1">
      <c r="A4" s="110"/>
      <c r="B4" s="111" t="s">
        <v>111</v>
      </c>
      <c r="C4" s="111"/>
      <c r="D4" s="111" t="s">
        <v>112</v>
      </c>
      <c r="E4" s="111" t="s">
        <v>113</v>
      </c>
      <c r="F4" s="111" t="s">
        <v>114</v>
      </c>
      <c r="G4" s="111" t="s">
        <v>115</v>
      </c>
      <c r="H4" s="111" t="s">
        <v>116</v>
      </c>
    </row>
    <row r="5" spans="1:8" ht="12.75" customHeight="1">
      <c r="A5" s="110"/>
      <c r="B5" s="112"/>
      <c r="C5" s="112"/>
      <c r="D5" s="113" t="s">
        <v>117</v>
      </c>
      <c r="E5" s="113"/>
      <c r="F5" s="113"/>
      <c r="G5" s="113" t="s">
        <v>118</v>
      </c>
      <c r="H5" s="113" t="s">
        <v>119</v>
      </c>
    </row>
    <row r="6" spans="1:8" ht="79.5" customHeight="1">
      <c r="A6" s="110"/>
      <c r="B6" s="111" t="s">
        <v>120</v>
      </c>
      <c r="C6" s="114" t="s">
        <v>121</v>
      </c>
      <c r="D6" s="114" t="s">
        <v>82</v>
      </c>
      <c r="E6" s="114" t="s">
        <v>83</v>
      </c>
      <c r="F6" s="114" t="s">
        <v>84</v>
      </c>
      <c r="G6" s="114" t="s">
        <v>85</v>
      </c>
      <c r="H6" s="114" t="s">
        <v>86</v>
      </c>
    </row>
    <row r="7" spans="1:8" ht="79.5" customHeight="1">
      <c r="A7" s="110"/>
      <c r="B7" s="111" t="s">
        <v>122</v>
      </c>
      <c r="C7" s="114" t="s">
        <v>123</v>
      </c>
      <c r="D7" s="114" t="s">
        <v>87</v>
      </c>
      <c r="E7" s="114" t="s">
        <v>88</v>
      </c>
      <c r="F7" s="114" t="s">
        <v>89</v>
      </c>
      <c r="G7" s="114" t="s">
        <v>90</v>
      </c>
      <c r="H7" s="114" t="s">
        <v>91</v>
      </c>
    </row>
    <row r="8" spans="1:8" ht="79.5" customHeight="1">
      <c r="A8" s="110"/>
      <c r="B8" s="111" t="s">
        <v>124</v>
      </c>
      <c r="C8" s="114" t="s">
        <v>125</v>
      </c>
      <c r="D8" s="114" t="s">
        <v>93</v>
      </c>
      <c r="E8" s="129" t="s">
        <v>158</v>
      </c>
      <c r="F8" s="114" t="s">
        <v>95</v>
      </c>
      <c r="G8" s="114" t="s">
        <v>96</v>
      </c>
      <c r="H8" s="114" t="s">
        <v>97</v>
      </c>
    </row>
    <row r="9" spans="1:8" ht="79.5" customHeight="1">
      <c r="A9" s="110"/>
      <c r="B9" s="111" t="s">
        <v>126</v>
      </c>
      <c r="C9" s="114" t="s">
        <v>127</v>
      </c>
      <c r="D9" s="114" t="s">
        <v>99</v>
      </c>
      <c r="E9" s="114" t="s">
        <v>100</v>
      </c>
      <c r="F9" s="114" t="s">
        <v>101</v>
      </c>
      <c r="G9" s="114" t="s">
        <v>102</v>
      </c>
      <c r="H9" s="114" t="s">
        <v>103</v>
      </c>
    </row>
    <row r="10" spans="1:8" ht="89.25" customHeight="1">
      <c r="A10" s="110"/>
      <c r="B10" s="111" t="s">
        <v>128</v>
      </c>
      <c r="C10" s="112"/>
      <c r="D10" s="111" t="s">
        <v>129</v>
      </c>
      <c r="E10" s="111"/>
      <c r="F10" s="111"/>
      <c r="G10" s="111" t="s">
        <v>130</v>
      </c>
      <c r="H10" s="111" t="s">
        <v>130</v>
      </c>
    </row>
    <row r="11" spans="1:8" ht="89.25" customHeight="1">
      <c r="A11" s="110"/>
      <c r="B11" s="111" t="s">
        <v>131</v>
      </c>
      <c r="C11" s="112"/>
      <c r="D11" s="114" t="s">
        <v>132</v>
      </c>
      <c r="E11" s="114"/>
      <c r="F11" s="114"/>
      <c r="G11" s="114" t="s">
        <v>133</v>
      </c>
      <c r="H11" s="114" t="s">
        <v>134</v>
      </c>
    </row>
    <row r="12" spans="1:8" ht="89.25" customHeight="1">
      <c r="A12" s="115"/>
      <c r="B12" s="111" t="s">
        <v>135</v>
      </c>
      <c r="C12" s="112"/>
      <c r="D12" s="114" t="s">
        <v>136</v>
      </c>
      <c r="E12" s="114"/>
      <c r="F12" s="114"/>
      <c r="G12" s="114" t="s">
        <v>137</v>
      </c>
      <c r="H12" s="114" t="s">
        <v>138</v>
      </c>
    </row>
  </sheetData>
  <mergeCells count="5">
    <mergeCell ref="B4:C4"/>
    <mergeCell ref="D5:F5"/>
    <mergeCell ref="D10:F10"/>
    <mergeCell ref="D11:F11"/>
    <mergeCell ref="D12:F12"/>
  </mergeCells>
  <printOptions/>
  <pageMargins left="0.7875" right="0.7875" top="1.0527777777777778" bottom="1.0527777777777778" header="0.7875" footer="0.7875"/>
  <pageSetup horizontalDpi="300" verticalDpi="300" orientation="portrait"/>
  <headerFooter alignWithMargins="0">
    <oddHeader>&amp;C&amp;"Times New Roman,Normal"&amp;12Socle</oddHeader>
    <oddFooter>&amp;C&amp;12&amp;P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TB2-X30F</dc:creator>
  <cp:keywords/>
  <dc:description/>
  <cp:lastModifiedBy>laurent basset</cp:lastModifiedBy>
  <dcterms:modified xsi:type="dcterms:W3CDTF">2018-02-07T14:04:12Z</dcterms:modified>
  <cp:category/>
  <cp:version/>
  <cp:contentType/>
  <cp:contentStatus/>
</cp:coreProperties>
</file>